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igurd\Persoonlijk\Badminton PBA\Competitie\2022-2023\4-Basisspelers\"/>
    </mc:Choice>
  </mc:AlternateContent>
  <xr:revisionPtr revIDLastSave="0" documentId="13_ncr:1_{AAD71BA4-4798-41BF-9DAB-8AD65E27B151}" xr6:coauthVersionLast="47" xr6:coauthVersionMax="47" xr10:uidLastSave="{00000000-0000-0000-0000-000000000000}"/>
  <bookViews>
    <workbookView xWindow="30525" yWindow="645" windowWidth="23475" windowHeight="14820" activeTab="1" xr2:uid="{00000000-000D-0000-FFFF-FFFF00000000}"/>
  </bookViews>
  <sheets>
    <sheet name="Basisploegen" sheetId="1" r:id="rId1"/>
    <sheet name="Spelerindexen 05-2022" sheetId="2" r:id="rId2"/>
  </sheets>
  <definedNames>
    <definedName name="_xlnm._FilterDatabase" localSheetId="0" hidden="1">Basisploegen!$A$1:$S$1</definedName>
    <definedName name="_xlnm._FilterDatabase" localSheetId="1" hidden="1">'Spelerindexen 05-2022'!$A$1:$I$1565</definedName>
    <definedName name="_xlnm.Print_Titles" localSheetId="0">Basisploegen!$1:$1</definedName>
    <definedName name="_xlnm.Print_Titles" localSheetId="1">'Spelerindexen 05-2022'!$1:$2</definedName>
    <definedName name="ZoekKlass">'Spelerindexen 05-2022'!$A:$I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4" i="1" l="1"/>
  <c r="M558" i="1"/>
  <c r="M559" i="1"/>
  <c r="M560" i="1" s="1"/>
  <c r="M561" i="1" s="1"/>
  <c r="M562" i="1"/>
  <c r="M566" i="1"/>
  <c r="M567" i="1" s="1"/>
  <c r="M568" i="1" s="1"/>
  <c r="M569" i="1" s="1"/>
  <c r="M570" i="1"/>
  <c r="M574" i="1"/>
  <c r="M575" i="1" s="1"/>
  <c r="M576" i="1" s="1"/>
  <c r="M577" i="1" s="1"/>
  <c r="M578" i="1"/>
  <c r="M582" i="1"/>
  <c r="M583" i="1" s="1"/>
  <c r="M584" i="1" s="1"/>
  <c r="M585" i="1" s="1"/>
  <c r="M586" i="1"/>
  <c r="M590" i="1"/>
  <c r="M591" i="1" s="1"/>
  <c r="M592" i="1" s="1"/>
  <c r="M593" i="1" s="1"/>
  <c r="M594" i="1"/>
  <c r="M598" i="1"/>
  <c r="M599" i="1" s="1"/>
  <c r="M600" i="1" s="1"/>
  <c r="M601" i="1" s="1"/>
  <c r="M602" i="1"/>
  <c r="M606" i="1"/>
  <c r="M607" i="1" s="1"/>
  <c r="M608" i="1" s="1"/>
  <c r="M609" i="1" s="1"/>
  <c r="M610" i="1"/>
  <c r="M614" i="1"/>
  <c r="M615" i="1" s="1"/>
  <c r="M616" i="1" s="1"/>
  <c r="M617" i="1" s="1"/>
  <c r="M618" i="1"/>
  <c r="M622" i="1"/>
  <c r="M623" i="1" s="1"/>
  <c r="M624" i="1" s="1"/>
  <c r="M625" i="1" s="1"/>
  <c r="M626" i="1"/>
  <c r="M630" i="1"/>
  <c r="M631" i="1" s="1"/>
  <c r="M632" i="1" s="1"/>
  <c r="M633" i="1" s="1"/>
  <c r="M634" i="1"/>
  <c r="M638" i="1"/>
  <c r="M639" i="1" s="1"/>
  <c r="M640" i="1" s="1"/>
  <c r="M641" i="1" s="1"/>
  <c r="M642" i="1"/>
  <c r="M646" i="1"/>
  <c r="M647" i="1" s="1"/>
  <c r="M648" i="1" s="1"/>
  <c r="M649" i="1" s="1"/>
  <c r="M650" i="1"/>
  <c r="M654" i="1"/>
  <c r="M655" i="1" s="1"/>
  <c r="M656" i="1" s="1"/>
  <c r="M657" i="1" s="1"/>
  <c r="M658" i="1"/>
  <c r="M662" i="1"/>
  <c r="M663" i="1" s="1"/>
  <c r="M664" i="1" s="1"/>
  <c r="M665" i="1" s="1"/>
  <c r="M666" i="1"/>
  <c r="M670" i="1"/>
  <c r="M671" i="1" s="1"/>
  <c r="M672" i="1" s="1"/>
  <c r="M673" i="1" s="1"/>
  <c r="M674" i="1"/>
  <c r="M678" i="1"/>
  <c r="M679" i="1" s="1"/>
  <c r="M680" i="1" s="1"/>
  <c r="M681" i="1" s="1"/>
  <c r="M682" i="1"/>
  <c r="M686" i="1"/>
  <c r="M687" i="1" s="1"/>
  <c r="M690" i="1"/>
  <c r="M691" i="1" s="1"/>
  <c r="M692" i="1" s="1"/>
  <c r="M694" i="1"/>
  <c r="M698" i="1"/>
  <c r="M699" i="1" s="1"/>
  <c r="M700" i="1" s="1"/>
  <c r="M702" i="1"/>
  <c r="M706" i="1"/>
  <c r="M707" i="1" s="1"/>
  <c r="M708" i="1" s="1"/>
  <c r="M709" i="1" s="1"/>
  <c r="M710" i="1"/>
  <c r="M714" i="1"/>
  <c r="M715" i="1" s="1"/>
  <c r="M716" i="1" s="1"/>
  <c r="M717" i="1" s="1"/>
  <c r="M718" i="1"/>
  <c r="M722" i="1"/>
  <c r="M723" i="1" s="1"/>
  <c r="M724" i="1" s="1"/>
  <c r="M725" i="1" s="1"/>
  <c r="M726" i="1"/>
  <c r="M727" i="1" s="1"/>
  <c r="M730" i="1"/>
  <c r="M731" i="1" s="1"/>
  <c r="M732" i="1" s="1"/>
  <c r="M733" i="1" s="1"/>
  <c r="M734" i="1"/>
  <c r="M735" i="1" s="1"/>
  <c r="M738" i="1"/>
  <c r="M739" i="1" s="1"/>
  <c r="M740" i="1" s="1"/>
  <c r="M741" i="1" s="1"/>
  <c r="M742" i="1"/>
  <c r="M743" i="1" s="1"/>
  <c r="M746" i="1"/>
  <c r="M747" i="1" s="1"/>
  <c r="M748" i="1" s="1"/>
  <c r="M749" i="1" s="1"/>
  <c r="M750" i="1"/>
  <c r="M751" i="1" s="1"/>
  <c r="M754" i="1"/>
  <c r="M755" i="1" s="1"/>
  <c r="M756" i="1" s="1"/>
  <c r="M757" i="1" s="1"/>
  <c r="M758" i="1"/>
  <c r="M759" i="1" s="1"/>
  <c r="M760" i="1" s="1"/>
  <c r="M762" i="1"/>
  <c r="M763" i="1" s="1"/>
  <c r="M764" i="1" s="1"/>
  <c r="M766" i="1"/>
  <c r="M767" i="1" s="1"/>
  <c r="M768" i="1" s="1"/>
  <c r="M769" i="1" s="1"/>
  <c r="M770" i="1"/>
  <c r="M771" i="1" s="1"/>
  <c r="M772" i="1" s="1"/>
  <c r="M773" i="1" s="1"/>
  <c r="M774" i="1"/>
  <c r="M778" i="1"/>
  <c r="M782" i="1"/>
  <c r="M783" i="1" s="1"/>
  <c r="M784" i="1" s="1"/>
  <c r="M786" i="1"/>
  <c r="M787" i="1" s="1"/>
  <c r="M788" i="1" s="1"/>
  <c r="M790" i="1"/>
  <c r="M794" i="1"/>
  <c r="M795" i="1" s="1"/>
  <c r="M796" i="1" s="1"/>
  <c r="M798" i="1"/>
  <c r="M802" i="1"/>
  <c r="M803" i="1" s="1"/>
  <c r="M804" i="1" s="1"/>
  <c r="M806" i="1"/>
  <c r="M810" i="1"/>
  <c r="M811" i="1" s="1"/>
  <c r="M812" i="1" s="1"/>
  <c r="M813" i="1" s="1"/>
  <c r="M814" i="1"/>
  <c r="M815" i="1" s="1"/>
  <c r="M818" i="1"/>
  <c r="M819" i="1" s="1"/>
  <c r="M820" i="1" s="1"/>
  <c r="M821" i="1"/>
  <c r="M822" i="1"/>
  <c r="M823" i="1" s="1"/>
  <c r="M826" i="1"/>
  <c r="M827" i="1" s="1"/>
  <c r="M828" i="1" s="1"/>
  <c r="M829" i="1" s="1"/>
  <c r="M830" i="1"/>
  <c r="M831" i="1" s="1"/>
  <c r="M832" i="1" s="1"/>
  <c r="M834" i="1"/>
  <c r="M835" i="1" s="1"/>
  <c r="M836" i="1" s="1"/>
  <c r="M837" i="1" s="1"/>
  <c r="M838" i="1"/>
  <c r="M839" i="1" s="1"/>
  <c r="M840" i="1" s="1"/>
  <c r="M842" i="1"/>
  <c r="M843" i="1" s="1"/>
  <c r="M846" i="1"/>
  <c r="M847" i="1" s="1"/>
  <c r="M848" i="1" s="1"/>
  <c r="M850" i="1"/>
  <c r="M851" i="1" s="1"/>
  <c r="M854" i="1"/>
  <c r="M855" i="1" s="1"/>
  <c r="M856" i="1" s="1"/>
  <c r="M858" i="1"/>
  <c r="M859" i="1" s="1"/>
  <c r="M862" i="1"/>
  <c r="M866" i="1"/>
  <c r="M867" i="1" s="1"/>
  <c r="M870" i="1"/>
  <c r="M871" i="1" s="1"/>
  <c r="M874" i="1"/>
  <c r="M875" i="1" s="1"/>
  <c r="M876" i="1" s="1"/>
  <c r="M877" i="1" s="1"/>
  <c r="M878" i="1"/>
  <c r="M882" i="1"/>
  <c r="M883" i="1" s="1"/>
  <c r="M886" i="1"/>
  <c r="M890" i="1"/>
  <c r="M891" i="1" s="1"/>
  <c r="M894" i="1"/>
  <c r="M898" i="1"/>
  <c r="M899" i="1" s="1"/>
  <c r="M550" i="1"/>
  <c r="M551" i="1" s="1"/>
  <c r="M552" i="1" s="1"/>
  <c r="M553" i="1" s="1"/>
  <c r="M454" i="1"/>
  <c r="M455" i="1" s="1"/>
  <c r="M456" i="1" s="1"/>
  <c r="M458" i="1"/>
  <c r="M459" i="1" s="1"/>
  <c r="M460" i="1" s="1"/>
  <c r="M462" i="1"/>
  <c r="M463" i="1" s="1"/>
  <c r="M464" i="1" s="1"/>
  <c r="M466" i="1"/>
  <c r="M467" i="1" s="1"/>
  <c r="M468" i="1" s="1"/>
  <c r="M469" i="1" s="1"/>
  <c r="M470" i="1"/>
  <c r="M471" i="1" s="1"/>
  <c r="M472" i="1" s="1"/>
  <c r="M414" i="1"/>
  <c r="M415" i="1" s="1"/>
  <c r="M416" i="1" s="1"/>
  <c r="M418" i="1"/>
  <c r="M419" i="1" s="1"/>
  <c r="M420" i="1" s="1"/>
  <c r="M421" i="1" s="1"/>
  <c r="M422" i="1"/>
  <c r="M423" i="1" s="1"/>
  <c r="M424" i="1" s="1"/>
  <c r="M426" i="1"/>
  <c r="M427" i="1" s="1"/>
  <c r="M428" i="1" s="1"/>
  <c r="M429" i="1" s="1"/>
  <c r="M430" i="1"/>
  <c r="M434" i="1"/>
  <c r="M435" i="1" s="1"/>
  <c r="M436" i="1" s="1"/>
  <c r="M437" i="1" s="1"/>
  <c r="M438" i="1"/>
  <c r="M442" i="1"/>
  <c r="M443" i="1" s="1"/>
  <c r="M444" i="1" s="1"/>
  <c r="M445" i="1" s="1"/>
  <c r="M446" i="1"/>
  <c r="M450" i="1"/>
  <c r="M451" i="1" s="1"/>
  <c r="M452" i="1" s="1"/>
  <c r="M453" i="1" s="1"/>
  <c r="M474" i="1"/>
  <c r="M478" i="1"/>
  <c r="M479" i="1" s="1"/>
  <c r="M480" i="1" s="1"/>
  <c r="M481" i="1" s="1"/>
  <c r="M482" i="1"/>
  <c r="M486" i="1"/>
  <c r="M487" i="1" s="1"/>
  <c r="M488" i="1" s="1"/>
  <c r="M489" i="1" s="1"/>
  <c r="M490" i="1"/>
  <c r="M494" i="1"/>
  <c r="M495" i="1" s="1"/>
  <c r="M496" i="1" s="1"/>
  <c r="M497" i="1" s="1"/>
  <c r="M498" i="1"/>
  <c r="M502" i="1"/>
  <c r="M503" i="1" s="1"/>
  <c r="M506" i="1"/>
  <c r="M510" i="1"/>
  <c r="M511" i="1" s="1"/>
  <c r="M512" i="1" s="1"/>
  <c r="M513" i="1" s="1"/>
  <c r="M514" i="1"/>
  <c r="M515" i="1" s="1"/>
  <c r="M518" i="1"/>
  <c r="M519" i="1" s="1"/>
  <c r="M522" i="1"/>
  <c r="M523" i="1" s="1"/>
  <c r="M526" i="1"/>
  <c r="M527" i="1" s="1"/>
  <c r="M530" i="1"/>
  <c r="M531" i="1" s="1"/>
  <c r="M534" i="1"/>
  <c r="M535" i="1" s="1"/>
  <c r="M536" i="1" s="1"/>
  <c r="M538" i="1"/>
  <c r="M539" i="1" s="1"/>
  <c r="M542" i="1"/>
  <c r="M543" i="1" s="1"/>
  <c r="M544" i="1" s="1"/>
  <c r="M546" i="1"/>
  <c r="M547" i="1" s="1"/>
  <c r="M548" i="1" s="1"/>
  <c r="M354" i="1"/>
  <c r="M358" i="1"/>
  <c r="M359" i="1" s="1"/>
  <c r="M360" i="1" s="1"/>
  <c r="M362" i="1"/>
  <c r="M892" i="1" l="1"/>
  <c r="M884" i="1"/>
  <c r="M900" i="1"/>
  <c r="M872" i="1"/>
  <c r="M868" i="1"/>
  <c r="M797" i="1"/>
  <c r="M895" i="1"/>
  <c r="M887" i="1"/>
  <c r="M879" i="1"/>
  <c r="M860" i="1"/>
  <c r="M805" i="1"/>
  <c r="M752" i="1"/>
  <c r="M744" i="1"/>
  <c r="M791" i="1"/>
  <c r="M833" i="1"/>
  <c r="M824" i="1"/>
  <c r="M852" i="1"/>
  <c r="M863" i="1"/>
  <c r="M844" i="1"/>
  <c r="M799" i="1"/>
  <c r="M857" i="1"/>
  <c r="M807" i="1"/>
  <c r="M785" i="1"/>
  <c r="M775" i="1"/>
  <c r="M816" i="1"/>
  <c r="M789" i="1"/>
  <c r="M849" i="1"/>
  <c r="M841" i="1"/>
  <c r="M701" i="1"/>
  <c r="M695" i="1"/>
  <c r="M703" i="1"/>
  <c r="M675" i="1"/>
  <c r="M779" i="1"/>
  <c r="M728" i="1"/>
  <c r="M693" i="1"/>
  <c r="M765" i="1"/>
  <c r="M761" i="1"/>
  <c r="M711" i="1"/>
  <c r="M736" i="1"/>
  <c r="M719" i="1"/>
  <c r="M611" i="1"/>
  <c r="M635" i="1"/>
  <c r="M571" i="1"/>
  <c r="M688" i="1"/>
  <c r="M659" i="1"/>
  <c r="M595" i="1"/>
  <c r="M555" i="1"/>
  <c r="M619" i="1"/>
  <c r="M643" i="1"/>
  <c r="M579" i="1"/>
  <c r="M667" i="1"/>
  <c r="M603" i="1"/>
  <c r="M627" i="1"/>
  <c r="M563" i="1"/>
  <c r="M683" i="1"/>
  <c r="M651" i="1"/>
  <c r="M587" i="1"/>
  <c r="M549" i="1"/>
  <c r="M461" i="1"/>
  <c r="M473" i="1"/>
  <c r="M465" i="1"/>
  <c r="M457" i="1"/>
  <c r="M528" i="1"/>
  <c r="M545" i="1"/>
  <c r="M537" i="1"/>
  <c r="M504" i="1"/>
  <c r="M520" i="1"/>
  <c r="M524" i="1"/>
  <c r="M532" i="1"/>
  <c r="M516" i="1"/>
  <c r="M540" i="1"/>
  <c r="M507" i="1"/>
  <c r="M499" i="1"/>
  <c r="M491" i="1"/>
  <c r="M483" i="1"/>
  <c r="M475" i="1"/>
  <c r="M447" i="1"/>
  <c r="M439" i="1"/>
  <c r="M431" i="1"/>
  <c r="M425" i="1"/>
  <c r="M417" i="1"/>
  <c r="M361" i="1"/>
  <c r="M363" i="1"/>
  <c r="M355" i="1"/>
  <c r="M342" i="1"/>
  <c r="M343" i="1" s="1"/>
  <c r="M344" i="1" s="1"/>
  <c r="M346" i="1"/>
  <c r="M347" i="1" s="1"/>
  <c r="M348" i="1" s="1"/>
  <c r="M349" i="1" s="1"/>
  <c r="M350" i="1"/>
  <c r="M351" i="1" s="1"/>
  <c r="M352" i="1" s="1"/>
  <c r="M353" i="1" s="1"/>
  <c r="M366" i="1"/>
  <c r="M367" i="1" s="1"/>
  <c r="M370" i="1"/>
  <c r="M371" i="1" s="1"/>
  <c r="M372" i="1" s="1"/>
  <c r="M374" i="1"/>
  <c r="M375" i="1" s="1"/>
  <c r="M378" i="1"/>
  <c r="M379" i="1" s="1"/>
  <c r="M380" i="1" s="1"/>
  <c r="M382" i="1"/>
  <c r="M383" i="1" s="1"/>
  <c r="M386" i="1"/>
  <c r="M387" i="1" s="1"/>
  <c r="M388" i="1" s="1"/>
  <c r="M390" i="1"/>
  <c r="M391" i="1" s="1"/>
  <c r="M394" i="1"/>
  <c r="M395" i="1" s="1"/>
  <c r="M396" i="1" s="1"/>
  <c r="M398" i="1"/>
  <c r="M399" i="1" s="1"/>
  <c r="M402" i="1"/>
  <c r="M403" i="1" s="1"/>
  <c r="M404" i="1" s="1"/>
  <c r="M406" i="1"/>
  <c r="M407" i="1" s="1"/>
  <c r="M410" i="1"/>
  <c r="M411" i="1" s="1"/>
  <c r="M412" i="1" s="1"/>
  <c r="M413" i="1" s="1"/>
  <c r="M338" i="1"/>
  <c r="M339" i="1" s="1"/>
  <c r="M340" i="1" s="1"/>
  <c r="M278" i="1"/>
  <c r="M282" i="1"/>
  <c r="M283" i="1" s="1"/>
  <c r="M284" i="1" s="1"/>
  <c r="M285" i="1" s="1"/>
  <c r="M286" i="1"/>
  <c r="M290" i="1"/>
  <c r="M291" i="1" s="1"/>
  <c r="M292" i="1" s="1"/>
  <c r="M134" i="1"/>
  <c r="M135" i="1" s="1"/>
  <c r="M138" i="1"/>
  <c r="M139" i="1" s="1"/>
  <c r="M140" i="1" s="1"/>
  <c r="M141" i="1" s="1"/>
  <c r="M142" i="1"/>
  <c r="M146" i="1"/>
  <c r="M147" i="1" s="1"/>
  <c r="M148" i="1" s="1"/>
  <c r="M149" i="1" s="1"/>
  <c r="M150" i="1"/>
  <c r="M154" i="1"/>
  <c r="M155" i="1" s="1"/>
  <c r="M156" i="1" s="1"/>
  <c r="M157" i="1" s="1"/>
  <c r="M158" i="1"/>
  <c r="M162" i="1"/>
  <c r="M163" i="1" s="1"/>
  <c r="M164" i="1" s="1"/>
  <c r="M166" i="1"/>
  <c r="M170" i="1"/>
  <c r="M171" i="1" s="1"/>
  <c r="M174" i="1"/>
  <c r="M178" i="1"/>
  <c r="M179" i="1" s="1"/>
  <c r="M182" i="1"/>
  <c r="M186" i="1"/>
  <c r="M187" i="1" s="1"/>
  <c r="M188" i="1" s="1"/>
  <c r="M189" i="1" s="1"/>
  <c r="M190" i="1"/>
  <c r="M194" i="1"/>
  <c r="M195" i="1" s="1"/>
  <c r="M196" i="1" s="1"/>
  <c r="M197" i="1" s="1"/>
  <c r="M198" i="1"/>
  <c r="M202" i="1"/>
  <c r="M203" i="1" s="1"/>
  <c r="M204" i="1" s="1"/>
  <c r="M205" i="1" s="1"/>
  <c r="M206" i="1"/>
  <c r="M210" i="1"/>
  <c r="M211" i="1" s="1"/>
  <c r="M212" i="1" s="1"/>
  <c r="M213" i="1" s="1"/>
  <c r="M214" i="1"/>
  <c r="M218" i="1"/>
  <c r="M219" i="1" s="1"/>
  <c r="M220" i="1" s="1"/>
  <c r="M222" i="1"/>
  <c r="M226" i="1"/>
  <c r="M227" i="1" s="1"/>
  <c r="M228" i="1" s="1"/>
  <c r="M230" i="1"/>
  <c r="M234" i="1"/>
  <c r="M235" i="1" s="1"/>
  <c r="M236" i="1" s="1"/>
  <c r="M237" i="1" s="1"/>
  <c r="M238" i="1"/>
  <c r="M242" i="1"/>
  <c r="M243" i="1" s="1"/>
  <c r="M244" i="1" s="1"/>
  <c r="M245" i="1" s="1"/>
  <c r="M246" i="1"/>
  <c r="M250" i="1"/>
  <c r="M251" i="1" s="1"/>
  <c r="M254" i="1"/>
  <c r="M258" i="1"/>
  <c r="M259" i="1" s="1"/>
  <c r="M260" i="1" s="1"/>
  <c r="M261" i="1" s="1"/>
  <c r="M262" i="1"/>
  <c r="M266" i="1"/>
  <c r="M267" i="1" s="1"/>
  <c r="M268" i="1" s="1"/>
  <c r="M270" i="1"/>
  <c r="M271" i="1" s="1"/>
  <c r="M272" i="1" s="1"/>
  <c r="M273" i="1" s="1"/>
  <c r="M274" i="1"/>
  <c r="M275" i="1" s="1"/>
  <c r="M276" i="1" s="1"/>
  <c r="M277" i="1" s="1"/>
  <c r="M294" i="1"/>
  <c r="M295" i="1" s="1"/>
  <c r="M296" i="1" s="1"/>
  <c r="M297" i="1" s="1"/>
  <c r="M298" i="1"/>
  <c r="M302" i="1"/>
  <c r="M303" i="1" s="1"/>
  <c r="M304" i="1" s="1"/>
  <c r="M305" i="1" s="1"/>
  <c r="M306" i="1"/>
  <c r="M310" i="1"/>
  <c r="M311" i="1" s="1"/>
  <c r="M312" i="1" s="1"/>
  <c r="M314" i="1"/>
  <c r="M318" i="1"/>
  <c r="M319" i="1" s="1"/>
  <c r="M320" i="1" s="1"/>
  <c r="M321" i="1" s="1"/>
  <c r="M322" i="1"/>
  <c r="M326" i="1"/>
  <c r="M327" i="1" s="1"/>
  <c r="M328" i="1" s="1"/>
  <c r="M329" i="1" s="1"/>
  <c r="M330" i="1"/>
  <c r="M334" i="1"/>
  <c r="M335" i="1" s="1"/>
  <c r="M336" i="1" s="1"/>
  <c r="L138" i="1"/>
  <c r="I138" i="1"/>
  <c r="H138" i="1"/>
  <c r="G138" i="1"/>
  <c r="M118" i="1"/>
  <c r="M119" i="1" s="1"/>
  <c r="M120" i="1" s="1"/>
  <c r="M121" i="1" s="1"/>
  <c r="M122" i="1"/>
  <c r="M123" i="1" s="1"/>
  <c r="M126" i="1"/>
  <c r="M127" i="1" s="1"/>
  <c r="M130" i="1"/>
  <c r="M131" i="1" s="1"/>
  <c r="M132" i="1" s="1"/>
  <c r="M133" i="1" s="1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M6" i="1"/>
  <c r="M7" i="1" s="1"/>
  <c r="M8" i="1" s="1"/>
  <c r="M9" i="1" s="1"/>
  <c r="M10" i="1"/>
  <c r="M11" i="1" s="1"/>
  <c r="M12" i="1" s="1"/>
  <c r="M13" i="1" s="1"/>
  <c r="M14" i="1"/>
  <c r="M15" i="1" s="1"/>
  <c r="M16" i="1" s="1"/>
  <c r="M17" i="1" s="1"/>
  <c r="M18" i="1"/>
  <c r="M19" i="1" s="1"/>
  <c r="M20" i="1" s="1"/>
  <c r="M21" i="1" s="1"/>
  <c r="M22" i="1"/>
  <c r="M23" i="1" s="1"/>
  <c r="M24" i="1" s="1"/>
  <c r="M25" i="1" s="1"/>
  <c r="M26" i="1"/>
  <c r="M27" i="1" s="1"/>
  <c r="M28" i="1" s="1"/>
  <c r="M29" i="1" s="1"/>
  <c r="M30" i="1"/>
  <c r="M31" i="1" s="1"/>
  <c r="M32" i="1" s="1"/>
  <c r="M33" i="1" s="1"/>
  <c r="M34" i="1"/>
  <c r="M35" i="1" s="1"/>
  <c r="M36" i="1" s="1"/>
  <c r="M37" i="1" s="1"/>
  <c r="M38" i="1"/>
  <c r="M39" i="1" s="1"/>
  <c r="M40" i="1" s="1"/>
  <c r="M41" i="1" s="1"/>
  <c r="M42" i="1"/>
  <c r="M43" i="1" s="1"/>
  <c r="M44" i="1" s="1"/>
  <c r="M45" i="1" s="1"/>
  <c r="M46" i="1"/>
  <c r="M47" i="1" s="1"/>
  <c r="M48" i="1" s="1"/>
  <c r="M49" i="1" s="1"/>
  <c r="M50" i="1"/>
  <c r="M51" i="1" s="1"/>
  <c r="M52" i="1" s="1"/>
  <c r="M53" i="1" s="1"/>
  <c r="M54" i="1"/>
  <c r="M55" i="1" s="1"/>
  <c r="M56" i="1" s="1"/>
  <c r="M57" i="1" s="1"/>
  <c r="M58" i="1"/>
  <c r="M59" i="1" s="1"/>
  <c r="M60" i="1" s="1"/>
  <c r="M61" i="1" s="1"/>
  <c r="M62" i="1"/>
  <c r="M63" i="1" s="1"/>
  <c r="M64" i="1" s="1"/>
  <c r="M65" i="1" s="1"/>
  <c r="M66" i="1"/>
  <c r="M67" i="1" s="1"/>
  <c r="M68" i="1" s="1"/>
  <c r="M69" i="1" s="1"/>
  <c r="M70" i="1"/>
  <c r="M71" i="1" s="1"/>
  <c r="M72" i="1" s="1"/>
  <c r="M73" i="1" s="1"/>
  <c r="M74" i="1"/>
  <c r="M75" i="1" s="1"/>
  <c r="M76" i="1" s="1"/>
  <c r="M77" i="1" s="1"/>
  <c r="M78" i="1"/>
  <c r="M79" i="1" s="1"/>
  <c r="M80" i="1" s="1"/>
  <c r="M81" i="1" s="1"/>
  <c r="M82" i="1"/>
  <c r="M83" i="1" s="1"/>
  <c r="M84" i="1" s="1"/>
  <c r="M85" i="1" s="1"/>
  <c r="M86" i="1"/>
  <c r="M87" i="1" s="1"/>
  <c r="M88" i="1" s="1"/>
  <c r="M89" i="1" s="1"/>
  <c r="M90" i="1"/>
  <c r="M91" i="1" s="1"/>
  <c r="M92" i="1" s="1"/>
  <c r="M93" i="1" s="1"/>
  <c r="M94" i="1"/>
  <c r="M95" i="1" s="1"/>
  <c r="M96" i="1" s="1"/>
  <c r="M97" i="1" s="1"/>
  <c r="M98" i="1"/>
  <c r="M99" i="1" s="1"/>
  <c r="M100" i="1" s="1"/>
  <c r="M101" i="1" s="1"/>
  <c r="M102" i="1"/>
  <c r="M103" i="1" s="1"/>
  <c r="M104" i="1" s="1"/>
  <c r="M105" i="1" s="1"/>
  <c r="M106" i="1"/>
  <c r="M107" i="1" s="1"/>
  <c r="M108" i="1" s="1"/>
  <c r="M109" i="1" s="1"/>
  <c r="M110" i="1"/>
  <c r="M111" i="1" s="1"/>
  <c r="M112" i="1" s="1"/>
  <c r="M113" i="1" s="1"/>
  <c r="M114" i="1"/>
  <c r="M115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2" i="1"/>
  <c r="G2" i="1"/>
  <c r="H2" i="1"/>
  <c r="I2" i="1"/>
  <c r="N895" i="1" l="1"/>
  <c r="O895" i="1"/>
  <c r="O887" i="1"/>
  <c r="N887" i="1"/>
  <c r="N879" i="1"/>
  <c r="O879" i="1"/>
  <c r="N871" i="1"/>
  <c r="O871" i="1"/>
  <c r="O863" i="1"/>
  <c r="N863" i="1"/>
  <c r="N855" i="1"/>
  <c r="O855" i="1"/>
  <c r="N847" i="1"/>
  <c r="O847" i="1"/>
  <c r="O839" i="1"/>
  <c r="N839" i="1"/>
  <c r="O831" i="1"/>
  <c r="N831" i="1"/>
  <c r="O823" i="1"/>
  <c r="N823" i="1"/>
  <c r="N815" i="1"/>
  <c r="O815" i="1"/>
  <c r="O807" i="1"/>
  <c r="N807" i="1"/>
  <c r="N799" i="1"/>
  <c r="O799" i="1"/>
  <c r="O791" i="1"/>
  <c r="N791" i="1"/>
  <c r="N783" i="1"/>
  <c r="O783" i="1"/>
  <c r="O775" i="1"/>
  <c r="N775" i="1"/>
  <c r="N767" i="1"/>
  <c r="O767" i="1"/>
  <c r="O759" i="1"/>
  <c r="N759" i="1"/>
  <c r="O751" i="1"/>
  <c r="N751" i="1"/>
  <c r="N743" i="1"/>
  <c r="O743" i="1"/>
  <c r="N735" i="1"/>
  <c r="O735" i="1"/>
  <c r="N727" i="1"/>
  <c r="O727" i="1"/>
  <c r="N719" i="1"/>
  <c r="O719" i="1"/>
  <c r="O711" i="1"/>
  <c r="N711" i="1"/>
  <c r="N703" i="1"/>
  <c r="O703" i="1"/>
  <c r="N695" i="1"/>
  <c r="O695" i="1"/>
  <c r="N687" i="1"/>
  <c r="O687" i="1"/>
  <c r="N679" i="1"/>
  <c r="O679" i="1"/>
  <c r="N671" i="1"/>
  <c r="O671" i="1"/>
  <c r="O663" i="1"/>
  <c r="N663" i="1"/>
  <c r="N655" i="1"/>
  <c r="O655" i="1"/>
  <c r="O647" i="1"/>
  <c r="N647" i="1"/>
  <c r="N639" i="1"/>
  <c r="O639" i="1"/>
  <c r="O631" i="1"/>
  <c r="N631" i="1"/>
  <c r="N623" i="1"/>
  <c r="O623" i="1"/>
  <c r="N615" i="1"/>
  <c r="O615" i="1"/>
  <c r="N607" i="1"/>
  <c r="O607" i="1"/>
  <c r="N599" i="1"/>
  <c r="O599" i="1"/>
  <c r="N591" i="1"/>
  <c r="O591" i="1"/>
  <c r="N583" i="1"/>
  <c r="O583" i="1"/>
  <c r="N575" i="1"/>
  <c r="O575" i="1"/>
  <c r="N567" i="1"/>
  <c r="O567" i="1"/>
  <c r="O559" i="1"/>
  <c r="N559" i="1"/>
  <c r="N551" i="1"/>
  <c r="O551" i="1"/>
  <c r="N898" i="1"/>
  <c r="P898" i="1" s="1"/>
  <c r="O898" i="1"/>
  <c r="Q898" i="1" s="1"/>
  <c r="N866" i="1"/>
  <c r="P866" i="1" s="1"/>
  <c r="O866" i="1"/>
  <c r="Q866" i="1" s="1"/>
  <c r="N818" i="1"/>
  <c r="P818" i="1" s="1"/>
  <c r="O818" i="1"/>
  <c r="Q818" i="1" s="1"/>
  <c r="N794" i="1"/>
  <c r="P794" i="1" s="1"/>
  <c r="O794" i="1"/>
  <c r="Q794" i="1" s="1"/>
  <c r="N762" i="1"/>
  <c r="P762" i="1" s="1"/>
  <c r="O762" i="1"/>
  <c r="Q762" i="1" s="1"/>
  <c r="N730" i="1"/>
  <c r="P730" i="1" s="1"/>
  <c r="O730" i="1"/>
  <c r="Q730" i="1" s="1"/>
  <c r="N706" i="1"/>
  <c r="P706" i="1" s="1"/>
  <c r="O706" i="1"/>
  <c r="Q706" i="1" s="1"/>
  <c r="N698" i="1"/>
  <c r="P698" i="1" s="1"/>
  <c r="O698" i="1"/>
  <c r="Q698" i="1" s="1"/>
  <c r="O690" i="1"/>
  <c r="Q690" i="1" s="1"/>
  <c r="N690" i="1"/>
  <c r="P690" i="1" s="1"/>
  <c r="N682" i="1"/>
  <c r="P682" i="1" s="1"/>
  <c r="O682" i="1"/>
  <c r="Q682" i="1" s="1"/>
  <c r="N674" i="1"/>
  <c r="P674" i="1" s="1"/>
  <c r="O674" i="1"/>
  <c r="Q674" i="1" s="1"/>
  <c r="O666" i="1"/>
  <c r="Q666" i="1" s="1"/>
  <c r="N666" i="1"/>
  <c r="P666" i="1" s="1"/>
  <c r="N658" i="1"/>
  <c r="P658" i="1" s="1"/>
  <c r="O658" i="1"/>
  <c r="Q658" i="1" s="1"/>
  <c r="N650" i="1"/>
  <c r="P650" i="1" s="1"/>
  <c r="O650" i="1"/>
  <c r="Q650" i="1" s="1"/>
  <c r="N642" i="1"/>
  <c r="P642" i="1" s="1"/>
  <c r="O642" i="1"/>
  <c r="Q642" i="1" s="1"/>
  <c r="O634" i="1"/>
  <c r="Q634" i="1" s="1"/>
  <c r="N634" i="1"/>
  <c r="P634" i="1" s="1"/>
  <c r="N626" i="1"/>
  <c r="P626" i="1" s="1"/>
  <c r="O626" i="1"/>
  <c r="Q626" i="1" s="1"/>
  <c r="N618" i="1"/>
  <c r="P618" i="1" s="1"/>
  <c r="O618" i="1"/>
  <c r="Q618" i="1" s="1"/>
  <c r="N610" i="1"/>
  <c r="P610" i="1" s="1"/>
  <c r="O610" i="1"/>
  <c r="Q610" i="1" s="1"/>
  <c r="N602" i="1"/>
  <c r="P602" i="1" s="1"/>
  <c r="O602" i="1"/>
  <c r="Q602" i="1" s="1"/>
  <c r="N594" i="1"/>
  <c r="P594" i="1" s="1"/>
  <c r="O594" i="1"/>
  <c r="Q594" i="1" s="1"/>
  <c r="N586" i="1"/>
  <c r="P586" i="1" s="1"/>
  <c r="O586" i="1"/>
  <c r="Q586" i="1" s="1"/>
  <c r="N578" i="1"/>
  <c r="P578" i="1" s="1"/>
  <c r="O578" i="1"/>
  <c r="Q578" i="1" s="1"/>
  <c r="N570" i="1"/>
  <c r="P570" i="1" s="1"/>
  <c r="O570" i="1"/>
  <c r="Q570" i="1" s="1"/>
  <c r="O562" i="1"/>
  <c r="Q562" i="1" s="1"/>
  <c r="N562" i="1"/>
  <c r="P562" i="1" s="1"/>
  <c r="N554" i="1"/>
  <c r="P554" i="1" s="1"/>
  <c r="O554" i="1"/>
  <c r="Q554" i="1" s="1"/>
  <c r="O900" i="1"/>
  <c r="N900" i="1"/>
  <c r="N892" i="1"/>
  <c r="O892" i="1"/>
  <c r="N884" i="1"/>
  <c r="O884" i="1"/>
  <c r="O876" i="1"/>
  <c r="N876" i="1"/>
  <c r="N868" i="1"/>
  <c r="O868" i="1"/>
  <c r="O860" i="1"/>
  <c r="N860" i="1"/>
  <c r="N852" i="1"/>
  <c r="O852" i="1"/>
  <c r="N844" i="1"/>
  <c r="O844" i="1"/>
  <c r="N836" i="1"/>
  <c r="O836" i="1"/>
  <c r="N828" i="1"/>
  <c r="O828" i="1"/>
  <c r="O820" i="1"/>
  <c r="N820" i="1"/>
  <c r="N812" i="1"/>
  <c r="O812" i="1"/>
  <c r="N804" i="1"/>
  <c r="O804" i="1"/>
  <c r="O796" i="1"/>
  <c r="N796" i="1"/>
  <c r="O788" i="1"/>
  <c r="N788" i="1"/>
  <c r="N780" i="1"/>
  <c r="O780" i="1"/>
  <c r="O772" i="1"/>
  <c r="N772" i="1"/>
  <c r="O764" i="1"/>
  <c r="N764" i="1"/>
  <c r="N756" i="1"/>
  <c r="O756" i="1"/>
  <c r="O748" i="1"/>
  <c r="N748" i="1"/>
  <c r="N740" i="1"/>
  <c r="O740" i="1"/>
  <c r="O732" i="1"/>
  <c r="N732" i="1"/>
  <c r="N724" i="1"/>
  <c r="O724" i="1"/>
  <c r="N716" i="1"/>
  <c r="O716" i="1"/>
  <c r="O708" i="1"/>
  <c r="N708" i="1"/>
  <c r="N700" i="1"/>
  <c r="O700" i="1"/>
  <c r="N692" i="1"/>
  <c r="O692" i="1"/>
  <c r="N684" i="1"/>
  <c r="O684" i="1"/>
  <c r="O676" i="1"/>
  <c r="N676" i="1"/>
  <c r="N668" i="1"/>
  <c r="O668" i="1"/>
  <c r="O660" i="1"/>
  <c r="N660" i="1"/>
  <c r="N652" i="1"/>
  <c r="O652" i="1"/>
  <c r="O644" i="1"/>
  <c r="N644" i="1"/>
  <c r="N636" i="1"/>
  <c r="O636" i="1"/>
  <c r="O628" i="1"/>
  <c r="N628" i="1"/>
  <c r="N620" i="1"/>
  <c r="O620" i="1"/>
  <c r="N612" i="1"/>
  <c r="O612" i="1"/>
  <c r="N604" i="1"/>
  <c r="O604" i="1"/>
  <c r="O596" i="1"/>
  <c r="N596" i="1"/>
  <c r="N588" i="1"/>
  <c r="O588" i="1"/>
  <c r="N580" i="1"/>
  <c r="O580" i="1"/>
  <c r="N572" i="1"/>
  <c r="O572" i="1"/>
  <c r="N564" i="1"/>
  <c r="O564" i="1"/>
  <c r="O556" i="1"/>
  <c r="N556" i="1"/>
  <c r="N874" i="1"/>
  <c r="P874" i="1" s="1"/>
  <c r="O874" i="1"/>
  <c r="Q874" i="1" s="1"/>
  <c r="O842" i="1"/>
  <c r="Q842" i="1" s="1"/>
  <c r="N842" i="1"/>
  <c r="P842" i="1" s="1"/>
  <c r="N834" i="1"/>
  <c r="P834" i="1" s="1"/>
  <c r="O834" i="1"/>
  <c r="Q834" i="1" s="1"/>
  <c r="O802" i="1"/>
  <c r="Q802" i="1" s="1"/>
  <c r="N802" i="1"/>
  <c r="P802" i="1" s="1"/>
  <c r="O770" i="1"/>
  <c r="Q770" i="1" s="1"/>
  <c r="N770" i="1"/>
  <c r="P770" i="1" s="1"/>
  <c r="N738" i="1"/>
  <c r="P738" i="1" s="1"/>
  <c r="O738" i="1"/>
  <c r="Q738" i="1" s="1"/>
  <c r="N722" i="1"/>
  <c r="P722" i="1" s="1"/>
  <c r="O722" i="1"/>
  <c r="Q722" i="1" s="1"/>
  <c r="N841" i="1"/>
  <c r="O841" i="1"/>
  <c r="O801" i="1"/>
  <c r="N801" i="1"/>
  <c r="N777" i="1"/>
  <c r="O777" i="1"/>
  <c r="O769" i="1"/>
  <c r="N769" i="1"/>
  <c r="O705" i="1"/>
  <c r="N705" i="1"/>
  <c r="N697" i="1"/>
  <c r="O697" i="1"/>
  <c r="N689" i="1"/>
  <c r="O689" i="1"/>
  <c r="O681" i="1"/>
  <c r="N681" i="1"/>
  <c r="N665" i="1"/>
  <c r="O665" i="1"/>
  <c r="O657" i="1"/>
  <c r="N657" i="1"/>
  <c r="N649" i="1"/>
  <c r="O649" i="1"/>
  <c r="O641" i="1"/>
  <c r="N641" i="1"/>
  <c r="N633" i="1"/>
  <c r="O633" i="1"/>
  <c r="O625" i="1"/>
  <c r="N625" i="1"/>
  <c r="N617" i="1"/>
  <c r="O617" i="1"/>
  <c r="N609" i="1"/>
  <c r="O609" i="1"/>
  <c r="N601" i="1"/>
  <c r="O601" i="1"/>
  <c r="N593" i="1"/>
  <c r="O593" i="1"/>
  <c r="N585" i="1"/>
  <c r="O585" i="1"/>
  <c r="O577" i="1"/>
  <c r="N577" i="1"/>
  <c r="N569" i="1"/>
  <c r="O569" i="1"/>
  <c r="N561" i="1"/>
  <c r="O561" i="1"/>
  <c r="O553" i="1"/>
  <c r="N553" i="1"/>
  <c r="N894" i="1"/>
  <c r="P894" i="1" s="1"/>
  <c r="P895" i="1" s="1"/>
  <c r="O894" i="1"/>
  <c r="Q894" i="1" s="1"/>
  <c r="Q895" i="1" s="1"/>
  <c r="O886" i="1"/>
  <c r="Q886" i="1" s="1"/>
  <c r="Q887" i="1" s="1"/>
  <c r="N886" i="1"/>
  <c r="P886" i="1" s="1"/>
  <c r="P887" i="1" s="1"/>
  <c r="N878" i="1"/>
  <c r="P878" i="1" s="1"/>
  <c r="P879" i="1" s="1"/>
  <c r="O878" i="1"/>
  <c r="Q878" i="1" s="1"/>
  <c r="Q879" i="1" s="1"/>
  <c r="N862" i="1"/>
  <c r="P862" i="1" s="1"/>
  <c r="P863" i="1" s="1"/>
  <c r="O862" i="1"/>
  <c r="Q862" i="1" s="1"/>
  <c r="Q863" i="1" s="1"/>
  <c r="O854" i="1"/>
  <c r="Q854" i="1" s="1"/>
  <c r="Q855" i="1" s="1"/>
  <c r="N854" i="1"/>
  <c r="P854" i="1" s="1"/>
  <c r="P855" i="1" s="1"/>
  <c r="N790" i="1"/>
  <c r="P790" i="1" s="1"/>
  <c r="P791" i="1" s="1"/>
  <c r="O790" i="1"/>
  <c r="Q790" i="1" s="1"/>
  <c r="Q791" i="1" s="1"/>
  <c r="O782" i="1"/>
  <c r="Q782" i="1" s="1"/>
  <c r="Q783" i="1" s="1"/>
  <c r="N782" i="1"/>
  <c r="P782" i="1" s="1"/>
  <c r="N774" i="1"/>
  <c r="P774" i="1" s="1"/>
  <c r="O774" i="1"/>
  <c r="Q774" i="1" s="1"/>
  <c r="O766" i="1"/>
  <c r="Q766" i="1" s="1"/>
  <c r="Q767" i="1" s="1"/>
  <c r="N766" i="1"/>
  <c r="P766" i="1" s="1"/>
  <c r="P767" i="1" s="1"/>
  <c r="O758" i="1"/>
  <c r="Q758" i="1" s="1"/>
  <c r="Q759" i="1" s="1"/>
  <c r="N758" i="1"/>
  <c r="P758" i="1" s="1"/>
  <c r="P759" i="1" s="1"/>
  <c r="N646" i="1"/>
  <c r="P646" i="1" s="1"/>
  <c r="O646" i="1"/>
  <c r="Q646" i="1" s="1"/>
  <c r="O638" i="1"/>
  <c r="Q638" i="1" s="1"/>
  <c r="Q639" i="1" s="1"/>
  <c r="N638" i="1"/>
  <c r="P638" i="1" s="1"/>
  <c r="P639" i="1" s="1"/>
  <c r="N630" i="1"/>
  <c r="P630" i="1" s="1"/>
  <c r="P631" i="1" s="1"/>
  <c r="O630" i="1"/>
  <c r="Q630" i="1" s="1"/>
  <c r="Q631" i="1" s="1"/>
  <c r="O622" i="1"/>
  <c r="Q622" i="1" s="1"/>
  <c r="Q623" i="1" s="1"/>
  <c r="N622" i="1"/>
  <c r="P622" i="1" s="1"/>
  <c r="O590" i="1"/>
  <c r="Q590" i="1" s="1"/>
  <c r="Q591" i="1" s="1"/>
  <c r="N590" i="1"/>
  <c r="P590" i="1" s="1"/>
  <c r="N582" i="1"/>
  <c r="P582" i="1" s="1"/>
  <c r="O582" i="1"/>
  <c r="Q582" i="1" s="1"/>
  <c r="N899" i="1"/>
  <c r="O899" i="1"/>
  <c r="N891" i="1"/>
  <c r="O891" i="1"/>
  <c r="O883" i="1"/>
  <c r="N883" i="1"/>
  <c r="N875" i="1"/>
  <c r="O875" i="1"/>
  <c r="N867" i="1"/>
  <c r="O867" i="1"/>
  <c r="N859" i="1"/>
  <c r="O859" i="1"/>
  <c r="N851" i="1"/>
  <c r="O851" i="1"/>
  <c r="N843" i="1"/>
  <c r="O843" i="1"/>
  <c r="N835" i="1"/>
  <c r="O835" i="1"/>
  <c r="N827" i="1"/>
  <c r="O827" i="1"/>
  <c r="O819" i="1"/>
  <c r="N819" i="1"/>
  <c r="O811" i="1"/>
  <c r="N811" i="1"/>
  <c r="O803" i="1"/>
  <c r="N803" i="1"/>
  <c r="O795" i="1"/>
  <c r="N795" i="1"/>
  <c r="N787" i="1"/>
  <c r="O787" i="1"/>
  <c r="N779" i="1"/>
  <c r="O779" i="1"/>
  <c r="N771" i="1"/>
  <c r="O771" i="1"/>
  <c r="O763" i="1"/>
  <c r="N763" i="1"/>
  <c r="N755" i="1"/>
  <c r="O755" i="1"/>
  <c r="O747" i="1"/>
  <c r="N747" i="1"/>
  <c r="N739" i="1"/>
  <c r="O739" i="1"/>
  <c r="O731" i="1"/>
  <c r="N731" i="1"/>
  <c r="O723" i="1"/>
  <c r="N723" i="1"/>
  <c r="N715" i="1"/>
  <c r="O715" i="1"/>
  <c r="N707" i="1"/>
  <c r="O707" i="1"/>
  <c r="N699" i="1"/>
  <c r="O699" i="1"/>
  <c r="N691" i="1"/>
  <c r="O691" i="1"/>
  <c r="O683" i="1"/>
  <c r="N683" i="1"/>
  <c r="O675" i="1"/>
  <c r="N675" i="1"/>
  <c r="N667" i="1"/>
  <c r="O667" i="1"/>
  <c r="N659" i="1"/>
  <c r="O659" i="1"/>
  <c r="Q659" i="1" s="1"/>
  <c r="N651" i="1"/>
  <c r="O651" i="1"/>
  <c r="Q651" i="1" s="1"/>
  <c r="Q652" i="1" s="1"/>
  <c r="N643" i="1"/>
  <c r="O643" i="1"/>
  <c r="N635" i="1"/>
  <c r="O635" i="1"/>
  <c r="N627" i="1"/>
  <c r="O627" i="1"/>
  <c r="O619" i="1"/>
  <c r="N619" i="1"/>
  <c r="N611" i="1"/>
  <c r="O611" i="1"/>
  <c r="Q611" i="1" s="1"/>
  <c r="Q612" i="1" s="1"/>
  <c r="O603" i="1"/>
  <c r="N603" i="1"/>
  <c r="N595" i="1"/>
  <c r="O595" i="1"/>
  <c r="Q595" i="1" s="1"/>
  <c r="O587" i="1"/>
  <c r="N587" i="1"/>
  <c r="N579" i="1"/>
  <c r="O579" i="1"/>
  <c r="O571" i="1"/>
  <c r="N571" i="1"/>
  <c r="N563" i="1"/>
  <c r="O563" i="1"/>
  <c r="N555" i="1"/>
  <c r="O555" i="1"/>
  <c r="N890" i="1"/>
  <c r="P890" i="1" s="1"/>
  <c r="O890" i="1"/>
  <c r="Q890" i="1" s="1"/>
  <c r="Q891" i="1" s="1"/>
  <c r="O858" i="1"/>
  <c r="Q858" i="1" s="1"/>
  <c r="Q859" i="1" s="1"/>
  <c r="N858" i="1"/>
  <c r="P858" i="1" s="1"/>
  <c r="N826" i="1"/>
  <c r="P826" i="1" s="1"/>
  <c r="O826" i="1"/>
  <c r="Q826" i="1" s="1"/>
  <c r="Q827" i="1" s="1"/>
  <c r="O786" i="1"/>
  <c r="Q786" i="1" s="1"/>
  <c r="N786" i="1"/>
  <c r="P786" i="1" s="1"/>
  <c r="N754" i="1"/>
  <c r="P754" i="1" s="1"/>
  <c r="O754" i="1"/>
  <c r="Q754" i="1" s="1"/>
  <c r="O714" i="1"/>
  <c r="Q714" i="1" s="1"/>
  <c r="N714" i="1"/>
  <c r="P714" i="1" s="1"/>
  <c r="O870" i="1"/>
  <c r="Q870" i="1" s="1"/>
  <c r="N870" i="1"/>
  <c r="P870" i="1" s="1"/>
  <c r="N678" i="1"/>
  <c r="P678" i="1" s="1"/>
  <c r="O678" i="1"/>
  <c r="Q678" i="1" s="1"/>
  <c r="N574" i="1"/>
  <c r="P574" i="1" s="1"/>
  <c r="P575" i="1" s="1"/>
  <c r="O574" i="1"/>
  <c r="Q574" i="1" s="1"/>
  <c r="Q575" i="1" s="1"/>
  <c r="N566" i="1"/>
  <c r="P566" i="1" s="1"/>
  <c r="P567" i="1" s="1"/>
  <c r="O566" i="1"/>
  <c r="Q566" i="1" s="1"/>
  <c r="Q567" i="1" s="1"/>
  <c r="N558" i="1"/>
  <c r="P558" i="1" s="1"/>
  <c r="P559" i="1" s="1"/>
  <c r="O558" i="1"/>
  <c r="Q558" i="1" s="1"/>
  <c r="N888" i="1"/>
  <c r="O888" i="1"/>
  <c r="O864" i="1"/>
  <c r="N864" i="1"/>
  <c r="N856" i="1"/>
  <c r="O856" i="1"/>
  <c r="O848" i="1"/>
  <c r="N848" i="1"/>
  <c r="O840" i="1"/>
  <c r="N840" i="1"/>
  <c r="N832" i="1"/>
  <c r="O832" i="1"/>
  <c r="N824" i="1"/>
  <c r="O824" i="1"/>
  <c r="N816" i="1"/>
  <c r="O816" i="1"/>
  <c r="O808" i="1"/>
  <c r="N808" i="1"/>
  <c r="O800" i="1"/>
  <c r="N800" i="1"/>
  <c r="N792" i="1"/>
  <c r="O792" i="1"/>
  <c r="N784" i="1"/>
  <c r="O784" i="1"/>
  <c r="N776" i="1"/>
  <c r="O776" i="1"/>
  <c r="N768" i="1"/>
  <c r="O768" i="1"/>
  <c r="O760" i="1"/>
  <c r="N760" i="1"/>
  <c r="N752" i="1"/>
  <c r="O752" i="1"/>
  <c r="O744" i="1"/>
  <c r="N744" i="1"/>
  <c r="N736" i="1"/>
  <c r="O736" i="1"/>
  <c r="N728" i="1"/>
  <c r="O728" i="1"/>
  <c r="O720" i="1"/>
  <c r="N720" i="1"/>
  <c r="N712" i="1"/>
  <c r="O712" i="1"/>
  <c r="N704" i="1"/>
  <c r="O704" i="1"/>
  <c r="O696" i="1"/>
  <c r="N696" i="1"/>
  <c r="N688" i="1"/>
  <c r="O688" i="1"/>
  <c r="N680" i="1"/>
  <c r="O680" i="1"/>
  <c r="N672" i="1"/>
  <c r="O672" i="1"/>
  <c r="N664" i="1"/>
  <c r="O664" i="1"/>
  <c r="O656" i="1"/>
  <c r="N656" i="1"/>
  <c r="N648" i="1"/>
  <c r="O648" i="1"/>
  <c r="N640" i="1"/>
  <c r="O640" i="1"/>
  <c r="N632" i="1"/>
  <c r="O632" i="1"/>
  <c r="N624" i="1"/>
  <c r="O624" i="1"/>
  <c r="O616" i="1"/>
  <c r="N616" i="1"/>
  <c r="N608" i="1"/>
  <c r="O608" i="1"/>
  <c r="O600" i="1"/>
  <c r="N600" i="1"/>
  <c r="N592" i="1"/>
  <c r="O592" i="1"/>
  <c r="O584" i="1"/>
  <c r="N584" i="1"/>
  <c r="N576" i="1"/>
  <c r="O576" i="1"/>
  <c r="O568" i="1"/>
  <c r="N568" i="1"/>
  <c r="N560" i="1"/>
  <c r="O560" i="1"/>
  <c r="N552" i="1"/>
  <c r="O552" i="1"/>
  <c r="N882" i="1"/>
  <c r="P882" i="1" s="1"/>
  <c r="O882" i="1"/>
  <c r="Q882" i="1" s="1"/>
  <c r="N850" i="1"/>
  <c r="P850" i="1" s="1"/>
  <c r="O850" i="1"/>
  <c r="Q850" i="1" s="1"/>
  <c r="Q851" i="1" s="1"/>
  <c r="Q852" i="1" s="1"/>
  <c r="N810" i="1"/>
  <c r="P810" i="1" s="1"/>
  <c r="P811" i="1" s="1"/>
  <c r="P812" i="1" s="1"/>
  <c r="O810" i="1"/>
  <c r="Q810" i="1" s="1"/>
  <c r="O778" i="1"/>
  <c r="Q778" i="1" s="1"/>
  <c r="N778" i="1"/>
  <c r="P778" i="1" s="1"/>
  <c r="N746" i="1"/>
  <c r="P746" i="1" s="1"/>
  <c r="O746" i="1"/>
  <c r="Q746" i="1" s="1"/>
  <c r="N897" i="1"/>
  <c r="O897" i="1"/>
  <c r="N889" i="1"/>
  <c r="O889" i="1"/>
  <c r="N881" i="1"/>
  <c r="O881" i="1"/>
  <c r="O873" i="1"/>
  <c r="N873" i="1"/>
  <c r="N865" i="1"/>
  <c r="O865" i="1"/>
  <c r="N857" i="1"/>
  <c r="O857" i="1"/>
  <c r="O849" i="1"/>
  <c r="N849" i="1"/>
  <c r="N833" i="1"/>
  <c r="O833" i="1"/>
  <c r="N825" i="1"/>
  <c r="O825" i="1"/>
  <c r="N817" i="1"/>
  <c r="O817" i="1"/>
  <c r="N809" i="1"/>
  <c r="O809" i="1"/>
  <c r="N793" i="1"/>
  <c r="O793" i="1"/>
  <c r="O785" i="1"/>
  <c r="N785" i="1"/>
  <c r="O761" i="1"/>
  <c r="N761" i="1"/>
  <c r="N753" i="1"/>
  <c r="O753" i="1"/>
  <c r="O745" i="1"/>
  <c r="N745" i="1"/>
  <c r="N737" i="1"/>
  <c r="O737" i="1"/>
  <c r="O729" i="1"/>
  <c r="N729" i="1"/>
  <c r="N721" i="1"/>
  <c r="O721" i="1"/>
  <c r="N713" i="1"/>
  <c r="O713" i="1"/>
  <c r="O673" i="1"/>
  <c r="N673" i="1"/>
  <c r="N846" i="1"/>
  <c r="P846" i="1" s="1"/>
  <c r="P847" i="1" s="1"/>
  <c r="O846" i="1"/>
  <c r="Q846" i="1" s="1"/>
  <c r="Q847" i="1" s="1"/>
  <c r="N838" i="1"/>
  <c r="P838" i="1" s="1"/>
  <c r="O838" i="1"/>
  <c r="Q838" i="1" s="1"/>
  <c r="O830" i="1"/>
  <c r="Q830" i="1" s="1"/>
  <c r="Q831" i="1" s="1"/>
  <c r="Q832" i="1" s="1"/>
  <c r="N830" i="1"/>
  <c r="P830" i="1" s="1"/>
  <c r="P831" i="1" s="1"/>
  <c r="N822" i="1"/>
  <c r="P822" i="1" s="1"/>
  <c r="P823" i="1" s="1"/>
  <c r="O822" i="1"/>
  <c r="Q822" i="1" s="1"/>
  <c r="Q823" i="1" s="1"/>
  <c r="Q824" i="1" s="1"/>
  <c r="Q825" i="1" s="1"/>
  <c r="N814" i="1"/>
  <c r="P814" i="1" s="1"/>
  <c r="P815" i="1" s="1"/>
  <c r="P816" i="1" s="1"/>
  <c r="P817" i="1" s="1"/>
  <c r="O814" i="1"/>
  <c r="Q814" i="1" s="1"/>
  <c r="Q815" i="1" s="1"/>
  <c r="Q816" i="1" s="1"/>
  <c r="Q817" i="1" s="1"/>
  <c r="N806" i="1"/>
  <c r="P806" i="1" s="1"/>
  <c r="O806" i="1"/>
  <c r="Q806" i="1" s="1"/>
  <c r="N798" i="1"/>
  <c r="P798" i="1" s="1"/>
  <c r="P799" i="1" s="1"/>
  <c r="P800" i="1" s="1"/>
  <c r="P801" i="1" s="1"/>
  <c r="O798" i="1"/>
  <c r="Q798" i="1" s="1"/>
  <c r="Q799" i="1" s="1"/>
  <c r="O750" i="1"/>
  <c r="Q750" i="1" s="1"/>
  <c r="N750" i="1"/>
  <c r="P750" i="1" s="1"/>
  <c r="P751" i="1" s="1"/>
  <c r="O742" i="1"/>
  <c r="Q742" i="1" s="1"/>
  <c r="N742" i="1"/>
  <c r="P742" i="1" s="1"/>
  <c r="N734" i="1"/>
  <c r="P734" i="1" s="1"/>
  <c r="P735" i="1" s="1"/>
  <c r="O734" i="1"/>
  <c r="Q734" i="1" s="1"/>
  <c r="Q735" i="1" s="1"/>
  <c r="O726" i="1"/>
  <c r="Q726" i="1" s="1"/>
  <c r="Q727" i="1" s="1"/>
  <c r="Q728" i="1" s="1"/>
  <c r="N726" i="1"/>
  <c r="P726" i="1" s="1"/>
  <c r="P727" i="1" s="1"/>
  <c r="N718" i="1"/>
  <c r="P718" i="1" s="1"/>
  <c r="O718" i="1"/>
  <c r="Q718" i="1" s="1"/>
  <c r="Q719" i="1" s="1"/>
  <c r="N710" i="1"/>
  <c r="P710" i="1" s="1"/>
  <c r="O710" i="1"/>
  <c r="Q710" i="1" s="1"/>
  <c r="O702" i="1"/>
  <c r="Q702" i="1" s="1"/>
  <c r="N702" i="1"/>
  <c r="P702" i="1" s="1"/>
  <c r="P703" i="1" s="1"/>
  <c r="N694" i="1"/>
  <c r="P694" i="1" s="1"/>
  <c r="P695" i="1" s="1"/>
  <c r="P696" i="1" s="1"/>
  <c r="O694" i="1"/>
  <c r="Q694" i="1" s="1"/>
  <c r="Q695" i="1" s="1"/>
  <c r="N686" i="1"/>
  <c r="P686" i="1" s="1"/>
  <c r="O686" i="1"/>
  <c r="Q686" i="1" s="1"/>
  <c r="Q687" i="1" s="1"/>
  <c r="N670" i="1"/>
  <c r="P670" i="1" s="1"/>
  <c r="P671" i="1" s="1"/>
  <c r="O670" i="1"/>
  <c r="Q670" i="1" s="1"/>
  <c r="Q671" i="1" s="1"/>
  <c r="N662" i="1"/>
  <c r="P662" i="1" s="1"/>
  <c r="P663" i="1" s="1"/>
  <c r="O662" i="1"/>
  <c r="Q662" i="1" s="1"/>
  <c r="Q663" i="1" s="1"/>
  <c r="Q664" i="1" s="1"/>
  <c r="Q665" i="1" s="1"/>
  <c r="R665" i="1" s="1"/>
  <c r="O654" i="1"/>
  <c r="Q654" i="1" s="1"/>
  <c r="Q655" i="1" s="1"/>
  <c r="N654" i="1"/>
  <c r="P654" i="1" s="1"/>
  <c r="N614" i="1"/>
  <c r="P614" i="1" s="1"/>
  <c r="O614" i="1"/>
  <c r="Q614" i="1" s="1"/>
  <c r="O606" i="1"/>
  <c r="Q606" i="1" s="1"/>
  <c r="Q607" i="1" s="1"/>
  <c r="N606" i="1"/>
  <c r="P606" i="1" s="1"/>
  <c r="P607" i="1" s="1"/>
  <c r="N598" i="1"/>
  <c r="P598" i="1" s="1"/>
  <c r="P599" i="1" s="1"/>
  <c r="P600" i="1" s="1"/>
  <c r="O598" i="1"/>
  <c r="Q598" i="1" s="1"/>
  <c r="Q599" i="1" s="1"/>
  <c r="N896" i="1"/>
  <c r="O896" i="1"/>
  <c r="O880" i="1"/>
  <c r="N880" i="1"/>
  <c r="N872" i="1"/>
  <c r="O872" i="1"/>
  <c r="N901" i="1"/>
  <c r="O901" i="1"/>
  <c r="O893" i="1"/>
  <c r="N893" i="1"/>
  <c r="O885" i="1"/>
  <c r="N885" i="1"/>
  <c r="O877" i="1"/>
  <c r="N877" i="1"/>
  <c r="N869" i="1"/>
  <c r="O869" i="1"/>
  <c r="O861" i="1"/>
  <c r="N861" i="1"/>
  <c r="N853" i="1"/>
  <c r="O853" i="1"/>
  <c r="O845" i="1"/>
  <c r="N845" i="1"/>
  <c r="O837" i="1"/>
  <c r="N837" i="1"/>
  <c r="O829" i="1"/>
  <c r="N829" i="1"/>
  <c r="N821" i="1"/>
  <c r="O821" i="1"/>
  <c r="O813" i="1"/>
  <c r="N813" i="1"/>
  <c r="O805" i="1"/>
  <c r="N805" i="1"/>
  <c r="N797" i="1"/>
  <c r="O797" i="1"/>
  <c r="O789" i="1"/>
  <c r="N789" i="1"/>
  <c r="N781" i="1"/>
  <c r="O781" i="1"/>
  <c r="N773" i="1"/>
  <c r="O773" i="1"/>
  <c r="N765" i="1"/>
  <c r="O765" i="1"/>
  <c r="O757" i="1"/>
  <c r="N757" i="1"/>
  <c r="N749" i="1"/>
  <c r="O749" i="1"/>
  <c r="O741" i="1"/>
  <c r="N741" i="1"/>
  <c r="N733" i="1"/>
  <c r="O733" i="1"/>
  <c r="N725" i="1"/>
  <c r="O725" i="1"/>
  <c r="O717" i="1"/>
  <c r="N717" i="1"/>
  <c r="N709" i="1"/>
  <c r="O709" i="1"/>
  <c r="N701" i="1"/>
  <c r="O701" i="1"/>
  <c r="O693" i="1"/>
  <c r="N693" i="1"/>
  <c r="N685" i="1"/>
  <c r="O685" i="1"/>
  <c r="N677" i="1"/>
  <c r="O677" i="1"/>
  <c r="N669" i="1"/>
  <c r="O669" i="1"/>
  <c r="N661" i="1"/>
  <c r="O661" i="1"/>
  <c r="N653" i="1"/>
  <c r="O653" i="1"/>
  <c r="N645" i="1"/>
  <c r="O645" i="1"/>
  <c r="N637" i="1"/>
  <c r="O637" i="1"/>
  <c r="N629" i="1"/>
  <c r="O629" i="1"/>
  <c r="N621" i="1"/>
  <c r="O621" i="1"/>
  <c r="O613" i="1"/>
  <c r="N613" i="1"/>
  <c r="N605" i="1"/>
  <c r="O605" i="1"/>
  <c r="O597" i="1"/>
  <c r="N597" i="1"/>
  <c r="N589" i="1"/>
  <c r="O589" i="1"/>
  <c r="O581" i="1"/>
  <c r="N581" i="1"/>
  <c r="N573" i="1"/>
  <c r="O573" i="1"/>
  <c r="O565" i="1"/>
  <c r="N565" i="1"/>
  <c r="N557" i="1"/>
  <c r="O557" i="1"/>
  <c r="M696" i="1"/>
  <c r="M644" i="1"/>
  <c r="M620" i="1"/>
  <c r="M660" i="1"/>
  <c r="M636" i="1"/>
  <c r="M737" i="1"/>
  <c r="M712" i="1"/>
  <c r="M729" i="1"/>
  <c r="M817" i="1"/>
  <c r="M792" i="1"/>
  <c r="M853" i="1"/>
  <c r="M580" i="1"/>
  <c r="M689" i="1"/>
  <c r="M612" i="1"/>
  <c r="M780" i="1"/>
  <c r="M776" i="1"/>
  <c r="M825" i="1"/>
  <c r="M861" i="1"/>
  <c r="M564" i="1"/>
  <c r="M596" i="1"/>
  <c r="M676" i="1"/>
  <c r="M745" i="1"/>
  <c r="M901" i="1"/>
  <c r="M588" i="1"/>
  <c r="M684" i="1"/>
  <c r="M668" i="1"/>
  <c r="M572" i="1"/>
  <c r="M845" i="1"/>
  <c r="M753" i="1"/>
  <c r="M880" i="1"/>
  <c r="M869" i="1"/>
  <c r="M885" i="1"/>
  <c r="M628" i="1"/>
  <c r="M720" i="1"/>
  <c r="M704" i="1"/>
  <c r="M808" i="1"/>
  <c r="M888" i="1"/>
  <c r="M873" i="1"/>
  <c r="M893" i="1"/>
  <c r="M652" i="1"/>
  <c r="M604" i="1"/>
  <c r="M556" i="1"/>
  <c r="M800" i="1"/>
  <c r="M864" i="1"/>
  <c r="M896" i="1"/>
  <c r="O548" i="1"/>
  <c r="N548" i="1"/>
  <c r="N550" i="1"/>
  <c r="P550" i="1" s="1"/>
  <c r="O550" i="1"/>
  <c r="Q550" i="1" s="1"/>
  <c r="N547" i="1"/>
  <c r="O547" i="1"/>
  <c r="N549" i="1"/>
  <c r="O549" i="1"/>
  <c r="N85" i="1"/>
  <c r="N472" i="1"/>
  <c r="O472" i="1"/>
  <c r="N456" i="1"/>
  <c r="O456" i="1"/>
  <c r="N458" i="1"/>
  <c r="P458" i="1" s="1"/>
  <c r="O458" i="1"/>
  <c r="Q458" i="1" s="1"/>
  <c r="N467" i="1"/>
  <c r="O467" i="1"/>
  <c r="N459" i="1"/>
  <c r="O459" i="1"/>
  <c r="N451" i="1"/>
  <c r="O451" i="1"/>
  <c r="N469" i="1"/>
  <c r="O469" i="1"/>
  <c r="N461" i="1"/>
  <c r="O461" i="1"/>
  <c r="N453" i="1"/>
  <c r="O453" i="1"/>
  <c r="N464" i="1"/>
  <c r="O464" i="1"/>
  <c r="N466" i="1"/>
  <c r="P466" i="1" s="1"/>
  <c r="O466" i="1"/>
  <c r="Q466" i="1" s="1"/>
  <c r="N471" i="1"/>
  <c r="O471" i="1"/>
  <c r="N463" i="1"/>
  <c r="O463" i="1"/>
  <c r="N455" i="1"/>
  <c r="O455" i="1"/>
  <c r="N99" i="1"/>
  <c r="N468" i="1"/>
  <c r="O468" i="1"/>
  <c r="N460" i="1"/>
  <c r="O460" i="1"/>
  <c r="N452" i="1"/>
  <c r="O452" i="1"/>
  <c r="N473" i="1"/>
  <c r="O473" i="1"/>
  <c r="N465" i="1"/>
  <c r="O465" i="1"/>
  <c r="N457" i="1"/>
  <c r="O457" i="1"/>
  <c r="N401" i="1"/>
  <c r="N369" i="1"/>
  <c r="N470" i="1"/>
  <c r="P470" i="1" s="1"/>
  <c r="O470" i="1"/>
  <c r="Q470" i="1" s="1"/>
  <c r="N462" i="1"/>
  <c r="P462" i="1" s="1"/>
  <c r="O462" i="1"/>
  <c r="Q462" i="1" s="1"/>
  <c r="N454" i="1"/>
  <c r="P454" i="1" s="1"/>
  <c r="O454" i="1"/>
  <c r="Q454" i="1" s="1"/>
  <c r="O537" i="1"/>
  <c r="N537" i="1"/>
  <c r="N521" i="1"/>
  <c r="O521" i="1"/>
  <c r="N505" i="1"/>
  <c r="O505" i="1"/>
  <c r="N489" i="1"/>
  <c r="O489" i="1"/>
  <c r="N449" i="1"/>
  <c r="O449" i="1"/>
  <c r="O433" i="1"/>
  <c r="N433" i="1"/>
  <c r="N417" i="1"/>
  <c r="O417" i="1"/>
  <c r="N539" i="1"/>
  <c r="O539" i="1"/>
  <c r="N531" i="1"/>
  <c r="O531" i="1"/>
  <c r="N523" i="1"/>
  <c r="O523" i="1"/>
  <c r="N515" i="1"/>
  <c r="O515" i="1"/>
  <c r="O507" i="1"/>
  <c r="N507" i="1"/>
  <c r="N499" i="1"/>
  <c r="O499" i="1"/>
  <c r="N491" i="1"/>
  <c r="O491" i="1"/>
  <c r="N483" i="1"/>
  <c r="O483" i="1"/>
  <c r="N475" i="1"/>
  <c r="O475" i="1"/>
  <c r="N443" i="1"/>
  <c r="O443" i="1"/>
  <c r="O435" i="1"/>
  <c r="N435" i="1"/>
  <c r="O427" i="1"/>
  <c r="N427" i="1"/>
  <c r="N419" i="1"/>
  <c r="O419" i="1"/>
  <c r="N411" i="1"/>
  <c r="O411" i="1"/>
  <c r="N536" i="1"/>
  <c r="O536" i="1"/>
  <c r="O520" i="1"/>
  <c r="N520" i="1"/>
  <c r="O448" i="1"/>
  <c r="N448" i="1"/>
  <c r="N424" i="1"/>
  <c r="O424" i="1"/>
  <c r="O541" i="1"/>
  <c r="N541" i="1"/>
  <c r="O517" i="1"/>
  <c r="N517" i="1"/>
  <c r="O501" i="1"/>
  <c r="N501" i="1"/>
  <c r="N477" i="1"/>
  <c r="O477" i="1"/>
  <c r="O445" i="1"/>
  <c r="N445" i="1"/>
  <c r="O437" i="1"/>
  <c r="N437" i="1"/>
  <c r="N429" i="1"/>
  <c r="O429" i="1"/>
  <c r="N421" i="1"/>
  <c r="O421" i="1"/>
  <c r="N413" i="1"/>
  <c r="O413" i="1"/>
  <c r="O544" i="1"/>
  <c r="N544" i="1"/>
  <c r="N512" i="1"/>
  <c r="O512" i="1"/>
  <c r="N504" i="1"/>
  <c r="O504" i="1"/>
  <c r="N496" i="1"/>
  <c r="O496" i="1"/>
  <c r="N488" i="1"/>
  <c r="O488" i="1"/>
  <c r="N416" i="1"/>
  <c r="O416" i="1"/>
  <c r="N533" i="1"/>
  <c r="O533" i="1"/>
  <c r="N525" i="1"/>
  <c r="O525" i="1"/>
  <c r="N509" i="1"/>
  <c r="O509" i="1"/>
  <c r="N493" i="1"/>
  <c r="O493" i="1"/>
  <c r="N485" i="1"/>
  <c r="O485" i="1"/>
  <c r="N546" i="1"/>
  <c r="P546" i="1" s="1"/>
  <c r="P547" i="1" s="1"/>
  <c r="O546" i="1"/>
  <c r="Q546" i="1" s="1"/>
  <c r="Q547" i="1" s="1"/>
  <c r="N538" i="1"/>
  <c r="P538" i="1" s="1"/>
  <c r="O538" i="1"/>
  <c r="Q538" i="1" s="1"/>
  <c r="O530" i="1"/>
  <c r="Q530" i="1" s="1"/>
  <c r="N530" i="1"/>
  <c r="P530" i="1" s="1"/>
  <c r="N522" i="1"/>
  <c r="P522" i="1" s="1"/>
  <c r="O522" i="1"/>
  <c r="Q522" i="1" s="1"/>
  <c r="N514" i="1"/>
  <c r="P514" i="1" s="1"/>
  <c r="O514" i="1"/>
  <c r="Q514" i="1" s="1"/>
  <c r="N506" i="1"/>
  <c r="P506" i="1" s="1"/>
  <c r="O506" i="1"/>
  <c r="Q506" i="1" s="1"/>
  <c r="N498" i="1"/>
  <c r="P498" i="1" s="1"/>
  <c r="O498" i="1"/>
  <c r="Q498" i="1" s="1"/>
  <c r="O490" i="1"/>
  <c r="Q490" i="1" s="1"/>
  <c r="N490" i="1"/>
  <c r="P490" i="1" s="1"/>
  <c r="N482" i="1"/>
  <c r="P482" i="1" s="1"/>
  <c r="O482" i="1"/>
  <c r="Q482" i="1" s="1"/>
  <c r="O474" i="1"/>
  <c r="Q474" i="1" s="1"/>
  <c r="N474" i="1"/>
  <c r="P474" i="1" s="1"/>
  <c r="N450" i="1"/>
  <c r="P450" i="1" s="1"/>
  <c r="O450" i="1"/>
  <c r="Q450" i="1" s="1"/>
  <c r="N442" i="1"/>
  <c r="P442" i="1" s="1"/>
  <c r="P443" i="1" s="1"/>
  <c r="O442" i="1"/>
  <c r="Q442" i="1" s="1"/>
  <c r="N434" i="1"/>
  <c r="P434" i="1" s="1"/>
  <c r="O434" i="1"/>
  <c r="Q434" i="1" s="1"/>
  <c r="N426" i="1"/>
  <c r="P426" i="1" s="1"/>
  <c r="O426" i="1"/>
  <c r="Q426" i="1" s="1"/>
  <c r="N418" i="1"/>
  <c r="P418" i="1" s="1"/>
  <c r="O418" i="1"/>
  <c r="Q418" i="1" s="1"/>
  <c r="Q419" i="1" s="1"/>
  <c r="N528" i="1"/>
  <c r="O528" i="1"/>
  <c r="N543" i="1"/>
  <c r="O543" i="1"/>
  <c r="N535" i="1"/>
  <c r="O535" i="1"/>
  <c r="O527" i="1"/>
  <c r="N527" i="1"/>
  <c r="N519" i="1"/>
  <c r="O519" i="1"/>
  <c r="N511" i="1"/>
  <c r="O511" i="1"/>
  <c r="O503" i="1"/>
  <c r="N503" i="1"/>
  <c r="N495" i="1"/>
  <c r="O495" i="1"/>
  <c r="O487" i="1"/>
  <c r="N487" i="1"/>
  <c r="N479" i="1"/>
  <c r="O479" i="1"/>
  <c r="N447" i="1"/>
  <c r="O447" i="1"/>
  <c r="N439" i="1"/>
  <c r="O439" i="1"/>
  <c r="N431" i="1"/>
  <c r="O431" i="1"/>
  <c r="N423" i="1"/>
  <c r="O423" i="1"/>
  <c r="O415" i="1"/>
  <c r="N415" i="1"/>
  <c r="N83" i="1"/>
  <c r="N59" i="1"/>
  <c r="N480" i="1"/>
  <c r="O480" i="1"/>
  <c r="O440" i="1"/>
  <c r="N440" i="1"/>
  <c r="N432" i="1"/>
  <c r="O432" i="1"/>
  <c r="N540" i="1"/>
  <c r="O540" i="1"/>
  <c r="N532" i="1"/>
  <c r="O532" i="1"/>
  <c r="O524" i="1"/>
  <c r="N524" i="1"/>
  <c r="N516" i="1"/>
  <c r="O516" i="1"/>
  <c r="N508" i="1"/>
  <c r="O508" i="1"/>
  <c r="N500" i="1"/>
  <c r="O500" i="1"/>
  <c r="N492" i="1"/>
  <c r="O492" i="1"/>
  <c r="O484" i="1"/>
  <c r="N484" i="1"/>
  <c r="N476" i="1"/>
  <c r="O476" i="1"/>
  <c r="N444" i="1"/>
  <c r="O444" i="1"/>
  <c r="N436" i="1"/>
  <c r="O436" i="1"/>
  <c r="N428" i="1"/>
  <c r="O428" i="1"/>
  <c r="N420" i="1"/>
  <c r="O420" i="1"/>
  <c r="O412" i="1"/>
  <c r="N412" i="1"/>
  <c r="N545" i="1"/>
  <c r="O545" i="1"/>
  <c r="N529" i="1"/>
  <c r="O529" i="1"/>
  <c r="N513" i="1"/>
  <c r="O513" i="1"/>
  <c r="O497" i="1"/>
  <c r="N497" i="1"/>
  <c r="O481" i="1"/>
  <c r="N481" i="1"/>
  <c r="N441" i="1"/>
  <c r="O441" i="1"/>
  <c r="O425" i="1"/>
  <c r="N425" i="1"/>
  <c r="N542" i="1"/>
  <c r="P542" i="1" s="1"/>
  <c r="O542" i="1"/>
  <c r="Q542" i="1" s="1"/>
  <c r="O534" i="1"/>
  <c r="Q534" i="1" s="1"/>
  <c r="N534" i="1"/>
  <c r="P534" i="1" s="1"/>
  <c r="N526" i="1"/>
  <c r="P526" i="1" s="1"/>
  <c r="O526" i="1"/>
  <c r="Q526" i="1" s="1"/>
  <c r="N518" i="1"/>
  <c r="P518" i="1" s="1"/>
  <c r="O518" i="1"/>
  <c r="Q518" i="1" s="1"/>
  <c r="O510" i="1"/>
  <c r="Q510" i="1" s="1"/>
  <c r="N510" i="1"/>
  <c r="P510" i="1" s="1"/>
  <c r="N502" i="1"/>
  <c r="P502" i="1" s="1"/>
  <c r="O502" i="1"/>
  <c r="Q502" i="1" s="1"/>
  <c r="O494" i="1"/>
  <c r="Q494" i="1" s="1"/>
  <c r="N494" i="1"/>
  <c r="P494" i="1" s="1"/>
  <c r="N486" i="1"/>
  <c r="P486" i="1" s="1"/>
  <c r="O486" i="1"/>
  <c r="Q486" i="1" s="1"/>
  <c r="N478" i="1"/>
  <c r="P478" i="1" s="1"/>
  <c r="O478" i="1"/>
  <c r="Q478" i="1" s="1"/>
  <c r="N446" i="1"/>
  <c r="P446" i="1" s="1"/>
  <c r="O446" i="1"/>
  <c r="Q446" i="1" s="1"/>
  <c r="N438" i="1"/>
  <c r="P438" i="1" s="1"/>
  <c r="O438" i="1"/>
  <c r="Q438" i="1" s="1"/>
  <c r="N430" i="1"/>
  <c r="P430" i="1" s="1"/>
  <c r="O430" i="1"/>
  <c r="Q430" i="1" s="1"/>
  <c r="O422" i="1"/>
  <c r="Q422" i="1" s="1"/>
  <c r="N422" i="1"/>
  <c r="P422" i="1" s="1"/>
  <c r="N414" i="1"/>
  <c r="P414" i="1" s="1"/>
  <c r="O414" i="1"/>
  <c r="Q414" i="1" s="1"/>
  <c r="M476" i="1"/>
  <c r="M521" i="1"/>
  <c r="M525" i="1"/>
  <c r="M529" i="1"/>
  <c r="M484" i="1"/>
  <c r="M517" i="1"/>
  <c r="M533" i="1"/>
  <c r="M492" i="1"/>
  <c r="M505" i="1"/>
  <c r="M432" i="1"/>
  <c r="M500" i="1"/>
  <c r="M440" i="1"/>
  <c r="M508" i="1"/>
  <c r="M448" i="1"/>
  <c r="M541" i="1"/>
  <c r="O360" i="1"/>
  <c r="N360" i="1"/>
  <c r="N352" i="1"/>
  <c r="O352" i="1"/>
  <c r="N288" i="1"/>
  <c r="N280" i="1"/>
  <c r="N357" i="1"/>
  <c r="O357" i="1"/>
  <c r="N362" i="1"/>
  <c r="P362" i="1" s="1"/>
  <c r="O362" i="1"/>
  <c r="Q362" i="1" s="1"/>
  <c r="N359" i="1"/>
  <c r="O359" i="1"/>
  <c r="N351" i="1"/>
  <c r="O351" i="1"/>
  <c r="N355" i="1"/>
  <c r="O355" i="1"/>
  <c r="N356" i="1"/>
  <c r="O356" i="1"/>
  <c r="N361" i="1"/>
  <c r="O361" i="1"/>
  <c r="N353" i="1"/>
  <c r="O353" i="1"/>
  <c r="O363" i="1"/>
  <c r="N363" i="1"/>
  <c r="N354" i="1"/>
  <c r="P354" i="1" s="1"/>
  <c r="O354" i="1"/>
  <c r="Q354" i="1" s="1"/>
  <c r="O358" i="1"/>
  <c r="Q358" i="1" s="1"/>
  <c r="N358" i="1"/>
  <c r="P358" i="1" s="1"/>
  <c r="M356" i="1"/>
  <c r="M364" i="1"/>
  <c r="M365" i="1" s="1"/>
  <c r="N398" i="1"/>
  <c r="P398" i="1" s="1"/>
  <c r="O398" i="1"/>
  <c r="Q398" i="1" s="1"/>
  <c r="N374" i="1"/>
  <c r="P374" i="1" s="1"/>
  <c r="O374" i="1"/>
  <c r="Q374" i="1" s="1"/>
  <c r="O350" i="1"/>
  <c r="Q350" i="1" s="1"/>
  <c r="N350" i="1"/>
  <c r="P350" i="1" s="1"/>
  <c r="N342" i="1"/>
  <c r="P342" i="1" s="1"/>
  <c r="O342" i="1"/>
  <c r="Q342" i="1" s="1"/>
  <c r="O379" i="1"/>
  <c r="N402" i="1"/>
  <c r="P402" i="1" s="1"/>
  <c r="O402" i="1"/>
  <c r="Q402" i="1" s="1"/>
  <c r="N386" i="1"/>
  <c r="P386" i="1" s="1"/>
  <c r="O386" i="1"/>
  <c r="Q386" i="1" s="1"/>
  <c r="N410" i="1"/>
  <c r="P410" i="1" s="1"/>
  <c r="O410" i="1"/>
  <c r="Q410" i="1" s="1"/>
  <c r="N394" i="1"/>
  <c r="P394" i="1" s="1"/>
  <c r="O394" i="1"/>
  <c r="Q394" i="1" s="1"/>
  <c r="N378" i="1"/>
  <c r="P378" i="1" s="1"/>
  <c r="O378" i="1"/>
  <c r="Q378" i="1" s="1"/>
  <c r="N370" i="1"/>
  <c r="P370" i="1" s="1"/>
  <c r="O370" i="1"/>
  <c r="Q370" i="1" s="1"/>
  <c r="N346" i="1"/>
  <c r="P346" i="1" s="1"/>
  <c r="O346" i="1"/>
  <c r="Q346" i="1" s="1"/>
  <c r="N406" i="1"/>
  <c r="P406" i="1" s="1"/>
  <c r="O406" i="1"/>
  <c r="Q406" i="1" s="1"/>
  <c r="N390" i="1"/>
  <c r="P390" i="1" s="1"/>
  <c r="O390" i="1"/>
  <c r="Q390" i="1" s="1"/>
  <c r="N382" i="1"/>
  <c r="P382" i="1" s="1"/>
  <c r="O382" i="1"/>
  <c r="Q382" i="1" s="1"/>
  <c r="N366" i="1"/>
  <c r="P366" i="1" s="1"/>
  <c r="O366" i="1"/>
  <c r="Q366" i="1" s="1"/>
  <c r="N407" i="1"/>
  <c r="O407" i="1"/>
  <c r="N399" i="1"/>
  <c r="O399" i="1"/>
  <c r="N391" i="1"/>
  <c r="O391" i="1"/>
  <c r="N383" i="1"/>
  <c r="O383" i="1"/>
  <c r="N375" i="1"/>
  <c r="O375" i="1"/>
  <c r="N367" i="1"/>
  <c r="O367" i="1"/>
  <c r="O343" i="1"/>
  <c r="N343" i="1"/>
  <c r="N38" i="1"/>
  <c r="P38" i="1" s="1"/>
  <c r="N27" i="1"/>
  <c r="N3" i="1"/>
  <c r="O369" i="1"/>
  <c r="N404" i="1"/>
  <c r="O404" i="1"/>
  <c r="N396" i="1"/>
  <c r="O396" i="1"/>
  <c r="N388" i="1"/>
  <c r="O388" i="1"/>
  <c r="N380" i="1"/>
  <c r="O380" i="1"/>
  <c r="N372" i="1"/>
  <c r="O372" i="1"/>
  <c r="N364" i="1"/>
  <c r="O364" i="1"/>
  <c r="N348" i="1"/>
  <c r="O348" i="1"/>
  <c r="O340" i="1"/>
  <c r="N340" i="1"/>
  <c r="O401" i="1"/>
  <c r="N409" i="1"/>
  <c r="O409" i="1"/>
  <c r="N393" i="1"/>
  <c r="O393" i="1"/>
  <c r="N385" i="1"/>
  <c r="O385" i="1"/>
  <c r="N377" i="1"/>
  <c r="O377" i="1"/>
  <c r="N345" i="1"/>
  <c r="O345" i="1"/>
  <c r="N403" i="1"/>
  <c r="O403" i="1"/>
  <c r="N395" i="1"/>
  <c r="O395" i="1"/>
  <c r="N387" i="1"/>
  <c r="O387" i="1"/>
  <c r="N379" i="1"/>
  <c r="N371" i="1"/>
  <c r="O371" i="1"/>
  <c r="N347" i="1"/>
  <c r="O347" i="1"/>
  <c r="N339" i="1"/>
  <c r="O339" i="1"/>
  <c r="N408" i="1"/>
  <c r="O408" i="1"/>
  <c r="N400" i="1"/>
  <c r="O400" i="1"/>
  <c r="N392" i="1"/>
  <c r="O392" i="1"/>
  <c r="N384" i="1"/>
  <c r="O384" i="1"/>
  <c r="N376" i="1"/>
  <c r="O376" i="1"/>
  <c r="N368" i="1"/>
  <c r="O368" i="1"/>
  <c r="N344" i="1"/>
  <c r="O344" i="1"/>
  <c r="N405" i="1"/>
  <c r="O405" i="1"/>
  <c r="N397" i="1"/>
  <c r="O397" i="1"/>
  <c r="N389" i="1"/>
  <c r="O389" i="1"/>
  <c r="N381" i="1"/>
  <c r="O381" i="1"/>
  <c r="N373" i="1"/>
  <c r="O373" i="1"/>
  <c r="N365" i="1"/>
  <c r="O365" i="1"/>
  <c r="N349" i="1"/>
  <c r="O349" i="1"/>
  <c r="N341" i="1"/>
  <c r="O341" i="1"/>
  <c r="M397" i="1"/>
  <c r="M373" i="1"/>
  <c r="M389" i="1"/>
  <c r="M405" i="1"/>
  <c r="M381" i="1"/>
  <c r="M341" i="1"/>
  <c r="M408" i="1"/>
  <c r="M400" i="1"/>
  <c r="M392" i="1"/>
  <c r="M384" i="1"/>
  <c r="M376" i="1"/>
  <c r="M368" i="1"/>
  <c r="M345" i="1"/>
  <c r="N66" i="1"/>
  <c r="P66" i="1" s="1"/>
  <c r="N335" i="1"/>
  <c r="O335" i="1"/>
  <c r="N338" i="1"/>
  <c r="P338" i="1" s="1"/>
  <c r="O338" i="1"/>
  <c r="Q338" i="1" s="1"/>
  <c r="N276" i="1"/>
  <c r="N337" i="1"/>
  <c r="O337" i="1"/>
  <c r="O278" i="1"/>
  <c r="Q278" i="1" s="1"/>
  <c r="O336" i="1"/>
  <c r="N336" i="1"/>
  <c r="O282" i="1"/>
  <c r="Q282" i="1" s="1"/>
  <c r="M337" i="1"/>
  <c r="N287" i="1"/>
  <c r="N279" i="1"/>
  <c r="O292" i="1"/>
  <c r="O284" i="1"/>
  <c r="N282" i="1"/>
  <c r="P282" i="1" s="1"/>
  <c r="N284" i="1"/>
  <c r="N289" i="1"/>
  <c r="N281" i="1"/>
  <c r="N291" i="1"/>
  <c r="N283" i="1"/>
  <c r="N275" i="1"/>
  <c r="O290" i="1"/>
  <c r="Q290" i="1" s="1"/>
  <c r="N277" i="1"/>
  <c r="N290" i="1"/>
  <c r="P290" i="1" s="1"/>
  <c r="O279" i="1"/>
  <c r="N292" i="1"/>
  <c r="O287" i="1"/>
  <c r="N285" i="1"/>
  <c r="O276" i="1"/>
  <c r="N286" i="1"/>
  <c r="P286" i="1" s="1"/>
  <c r="N278" i="1"/>
  <c r="P278" i="1" s="1"/>
  <c r="O286" i="1"/>
  <c r="Q286" i="1" s="1"/>
  <c r="O283" i="1"/>
  <c r="O281" i="1"/>
  <c r="O291" i="1"/>
  <c r="O289" i="1"/>
  <c r="O277" i="1"/>
  <c r="O285" i="1"/>
  <c r="O280" i="1"/>
  <c r="O275" i="1"/>
  <c r="O288" i="1"/>
  <c r="M287" i="1"/>
  <c r="M279" i="1"/>
  <c r="O78" i="1"/>
  <c r="Q78" i="1" s="1"/>
  <c r="O43" i="1"/>
  <c r="O33" i="1"/>
  <c r="O11" i="1"/>
  <c r="O6" i="1"/>
  <c r="Q6" i="1" s="1"/>
  <c r="N107" i="1"/>
  <c r="N51" i="1"/>
  <c r="N43" i="1"/>
  <c r="N10" i="1"/>
  <c r="P10" i="1" s="1"/>
  <c r="N7" i="1"/>
  <c r="N331" i="1"/>
  <c r="O331" i="1"/>
  <c r="N323" i="1"/>
  <c r="O323" i="1"/>
  <c r="O315" i="1"/>
  <c r="N315" i="1"/>
  <c r="N307" i="1"/>
  <c r="O307" i="1"/>
  <c r="N299" i="1"/>
  <c r="O299" i="1"/>
  <c r="N269" i="1"/>
  <c r="O269" i="1"/>
  <c r="O261" i="1"/>
  <c r="N261" i="1"/>
  <c r="N253" i="1"/>
  <c r="O253" i="1"/>
  <c r="N245" i="1"/>
  <c r="O245" i="1"/>
  <c r="O237" i="1"/>
  <c r="N237" i="1"/>
  <c r="N229" i="1"/>
  <c r="O229" i="1"/>
  <c r="N221" i="1"/>
  <c r="O221" i="1"/>
  <c r="N213" i="1"/>
  <c r="O213" i="1"/>
  <c r="N205" i="1"/>
  <c r="O205" i="1"/>
  <c r="O197" i="1"/>
  <c r="N197" i="1"/>
  <c r="N189" i="1"/>
  <c r="O189" i="1"/>
  <c r="N181" i="1"/>
  <c r="O181" i="1"/>
  <c r="N173" i="1"/>
  <c r="O173" i="1"/>
  <c r="N165" i="1"/>
  <c r="O165" i="1"/>
  <c r="N157" i="1"/>
  <c r="O157" i="1"/>
  <c r="N149" i="1"/>
  <c r="O149" i="1"/>
  <c r="N141" i="1"/>
  <c r="O141" i="1"/>
  <c r="O132" i="1"/>
  <c r="N132" i="1"/>
  <c r="O138" i="1"/>
  <c r="Q138" i="1" s="1"/>
  <c r="N138" i="1"/>
  <c r="P138" i="1" s="1"/>
  <c r="N328" i="1"/>
  <c r="O328" i="1"/>
  <c r="N320" i="1"/>
  <c r="O320" i="1"/>
  <c r="O312" i="1"/>
  <c r="N312" i="1"/>
  <c r="N304" i="1"/>
  <c r="O304" i="1"/>
  <c r="N296" i="1"/>
  <c r="O296" i="1"/>
  <c r="O274" i="1"/>
  <c r="Q274" i="1" s="1"/>
  <c r="N274" i="1"/>
  <c r="P274" i="1" s="1"/>
  <c r="N266" i="1"/>
  <c r="P266" i="1" s="1"/>
  <c r="O266" i="1"/>
  <c r="Q266" i="1" s="1"/>
  <c r="N258" i="1"/>
  <c r="P258" i="1" s="1"/>
  <c r="O258" i="1"/>
  <c r="Q258" i="1" s="1"/>
  <c r="N250" i="1"/>
  <c r="P250" i="1" s="1"/>
  <c r="O250" i="1"/>
  <c r="Q250" i="1" s="1"/>
  <c r="N242" i="1"/>
  <c r="P242" i="1" s="1"/>
  <c r="O242" i="1"/>
  <c r="Q242" i="1" s="1"/>
  <c r="O234" i="1"/>
  <c r="Q234" i="1" s="1"/>
  <c r="N234" i="1"/>
  <c r="P234" i="1" s="1"/>
  <c r="N226" i="1"/>
  <c r="P226" i="1" s="1"/>
  <c r="O226" i="1"/>
  <c r="Q226" i="1" s="1"/>
  <c r="N218" i="1"/>
  <c r="P218" i="1" s="1"/>
  <c r="O218" i="1"/>
  <c r="Q218" i="1" s="1"/>
  <c r="O210" i="1"/>
  <c r="Q210" i="1" s="1"/>
  <c r="N210" i="1"/>
  <c r="P210" i="1" s="1"/>
  <c r="N202" i="1"/>
  <c r="P202" i="1" s="1"/>
  <c r="O202" i="1"/>
  <c r="Q202" i="1" s="1"/>
  <c r="O194" i="1"/>
  <c r="Q194" i="1" s="1"/>
  <c r="N194" i="1"/>
  <c r="P194" i="1" s="1"/>
  <c r="N186" i="1"/>
  <c r="P186" i="1" s="1"/>
  <c r="O186" i="1"/>
  <c r="Q186" i="1" s="1"/>
  <c r="N178" i="1"/>
  <c r="P178" i="1" s="1"/>
  <c r="O178" i="1"/>
  <c r="Q178" i="1" s="1"/>
  <c r="N170" i="1"/>
  <c r="P170" i="1" s="1"/>
  <c r="O170" i="1"/>
  <c r="Q170" i="1" s="1"/>
  <c r="N162" i="1"/>
  <c r="P162" i="1" s="1"/>
  <c r="O162" i="1"/>
  <c r="Q162" i="1" s="1"/>
  <c r="N154" i="1"/>
  <c r="P154" i="1" s="1"/>
  <c r="O154" i="1"/>
  <c r="Q154" i="1" s="1"/>
  <c r="N146" i="1"/>
  <c r="P146" i="1" s="1"/>
  <c r="O146" i="1"/>
  <c r="Q146" i="1" s="1"/>
  <c r="N137" i="1"/>
  <c r="O137" i="1"/>
  <c r="N333" i="1"/>
  <c r="O333" i="1"/>
  <c r="N325" i="1"/>
  <c r="O325" i="1"/>
  <c r="N317" i="1"/>
  <c r="O317" i="1"/>
  <c r="O309" i="1"/>
  <c r="N309" i="1"/>
  <c r="N301" i="1"/>
  <c r="O301" i="1"/>
  <c r="N293" i="1"/>
  <c r="O293" i="1"/>
  <c r="N271" i="1"/>
  <c r="O271" i="1"/>
  <c r="N263" i="1"/>
  <c r="O263" i="1"/>
  <c r="N255" i="1"/>
  <c r="O255" i="1"/>
  <c r="O247" i="1"/>
  <c r="N247" i="1"/>
  <c r="N239" i="1"/>
  <c r="O239" i="1"/>
  <c r="N231" i="1"/>
  <c r="O231" i="1"/>
  <c r="N223" i="1"/>
  <c r="O223" i="1"/>
  <c r="N215" i="1"/>
  <c r="O215" i="1"/>
  <c r="O207" i="1"/>
  <c r="N207" i="1"/>
  <c r="N199" i="1"/>
  <c r="O199" i="1"/>
  <c r="N191" i="1"/>
  <c r="O191" i="1"/>
  <c r="N183" i="1"/>
  <c r="O183" i="1"/>
  <c r="N175" i="1"/>
  <c r="O175" i="1"/>
  <c r="O167" i="1"/>
  <c r="N167" i="1"/>
  <c r="N159" i="1"/>
  <c r="O159" i="1"/>
  <c r="O151" i="1"/>
  <c r="N151" i="1"/>
  <c r="N143" i="1"/>
  <c r="O143" i="1"/>
  <c r="N134" i="1"/>
  <c r="P134" i="1" s="1"/>
  <c r="O134" i="1"/>
  <c r="Q134" i="1" s="1"/>
  <c r="N330" i="1"/>
  <c r="P330" i="1" s="1"/>
  <c r="O330" i="1"/>
  <c r="Q330" i="1" s="1"/>
  <c r="O322" i="1"/>
  <c r="Q322" i="1" s="1"/>
  <c r="N322" i="1"/>
  <c r="P322" i="1" s="1"/>
  <c r="N314" i="1"/>
  <c r="P314" i="1" s="1"/>
  <c r="O314" i="1"/>
  <c r="Q314" i="1" s="1"/>
  <c r="N306" i="1"/>
  <c r="P306" i="1" s="1"/>
  <c r="O306" i="1"/>
  <c r="Q306" i="1" s="1"/>
  <c r="O298" i="1"/>
  <c r="Q298" i="1" s="1"/>
  <c r="N298" i="1"/>
  <c r="P298" i="1" s="1"/>
  <c r="N268" i="1"/>
  <c r="O268" i="1"/>
  <c r="N260" i="1"/>
  <c r="O260" i="1"/>
  <c r="N252" i="1"/>
  <c r="O252" i="1"/>
  <c r="O244" i="1"/>
  <c r="N244" i="1"/>
  <c r="N236" i="1"/>
  <c r="O236" i="1"/>
  <c r="N228" i="1"/>
  <c r="O228" i="1"/>
  <c r="O220" i="1"/>
  <c r="N220" i="1"/>
  <c r="N212" i="1"/>
  <c r="O212" i="1"/>
  <c r="O204" i="1"/>
  <c r="N204" i="1"/>
  <c r="N196" i="1"/>
  <c r="O196" i="1"/>
  <c r="N188" i="1"/>
  <c r="O188" i="1"/>
  <c r="O180" i="1"/>
  <c r="N180" i="1"/>
  <c r="N172" i="1"/>
  <c r="O172" i="1"/>
  <c r="O164" i="1"/>
  <c r="N164" i="1"/>
  <c r="N156" i="1"/>
  <c r="O156" i="1"/>
  <c r="O148" i="1"/>
  <c r="N148" i="1"/>
  <c r="N140" i="1"/>
  <c r="O140" i="1"/>
  <c r="N131" i="1"/>
  <c r="O131" i="1"/>
  <c r="N327" i="1"/>
  <c r="O327" i="1"/>
  <c r="N319" i="1"/>
  <c r="O319" i="1"/>
  <c r="N311" i="1"/>
  <c r="O311" i="1"/>
  <c r="N303" i="1"/>
  <c r="O303" i="1"/>
  <c r="O295" i="1"/>
  <c r="N295" i="1"/>
  <c r="N273" i="1"/>
  <c r="O273" i="1"/>
  <c r="N265" i="1"/>
  <c r="O265" i="1"/>
  <c r="N257" i="1"/>
  <c r="O257" i="1"/>
  <c r="N249" i="1"/>
  <c r="O249" i="1"/>
  <c r="O241" i="1"/>
  <c r="N241" i="1"/>
  <c r="N233" i="1"/>
  <c r="O233" i="1"/>
  <c r="N225" i="1"/>
  <c r="O225" i="1"/>
  <c r="O217" i="1"/>
  <c r="N217" i="1"/>
  <c r="N209" i="1"/>
  <c r="O209" i="1"/>
  <c r="O201" i="1"/>
  <c r="N201" i="1"/>
  <c r="N193" i="1"/>
  <c r="O193" i="1"/>
  <c r="N185" i="1"/>
  <c r="O185" i="1"/>
  <c r="O177" i="1"/>
  <c r="N177" i="1"/>
  <c r="N169" i="1"/>
  <c r="O169" i="1"/>
  <c r="O161" i="1"/>
  <c r="N161" i="1"/>
  <c r="N153" i="1"/>
  <c r="O153" i="1"/>
  <c r="O145" i="1"/>
  <c r="N145" i="1"/>
  <c r="N136" i="1"/>
  <c r="O136" i="1"/>
  <c r="N112" i="1"/>
  <c r="N104" i="1"/>
  <c r="N96" i="1"/>
  <c r="N88" i="1"/>
  <c r="N80" i="1"/>
  <c r="N72" i="1"/>
  <c r="N64" i="1"/>
  <c r="O61" i="1"/>
  <c r="N56" i="1"/>
  <c r="N48" i="1"/>
  <c r="N40" i="1"/>
  <c r="N32" i="1"/>
  <c r="N24" i="1"/>
  <c r="N16" i="1"/>
  <c r="N8" i="1"/>
  <c r="O332" i="1"/>
  <c r="N332" i="1"/>
  <c r="N324" i="1"/>
  <c r="O324" i="1"/>
  <c r="N316" i="1"/>
  <c r="O316" i="1"/>
  <c r="N308" i="1"/>
  <c r="O308" i="1"/>
  <c r="N300" i="1"/>
  <c r="O300" i="1"/>
  <c r="N270" i="1"/>
  <c r="P270" i="1" s="1"/>
  <c r="O270" i="1"/>
  <c r="Q270" i="1" s="1"/>
  <c r="N262" i="1"/>
  <c r="P262" i="1" s="1"/>
  <c r="O262" i="1"/>
  <c r="Q262" i="1" s="1"/>
  <c r="O254" i="1"/>
  <c r="Q254" i="1" s="1"/>
  <c r="Q255" i="1" s="1"/>
  <c r="N254" i="1"/>
  <c r="P254" i="1" s="1"/>
  <c r="N246" i="1"/>
  <c r="P246" i="1" s="1"/>
  <c r="O246" i="1"/>
  <c r="Q246" i="1" s="1"/>
  <c r="N238" i="1"/>
  <c r="P238" i="1" s="1"/>
  <c r="O238" i="1"/>
  <c r="Q238" i="1" s="1"/>
  <c r="O230" i="1"/>
  <c r="Q230" i="1" s="1"/>
  <c r="N230" i="1"/>
  <c r="P230" i="1" s="1"/>
  <c r="N222" i="1"/>
  <c r="P222" i="1" s="1"/>
  <c r="O222" i="1"/>
  <c r="Q222" i="1" s="1"/>
  <c r="N214" i="1"/>
  <c r="P214" i="1" s="1"/>
  <c r="O214" i="1"/>
  <c r="Q214" i="1" s="1"/>
  <c r="N206" i="1"/>
  <c r="P206" i="1" s="1"/>
  <c r="O206" i="1"/>
  <c r="Q206" i="1" s="1"/>
  <c r="N198" i="1"/>
  <c r="P198" i="1" s="1"/>
  <c r="O198" i="1"/>
  <c r="Q198" i="1" s="1"/>
  <c r="O190" i="1"/>
  <c r="Q190" i="1" s="1"/>
  <c r="Q191" i="1" s="1"/>
  <c r="N190" i="1"/>
  <c r="P190" i="1" s="1"/>
  <c r="N182" i="1"/>
  <c r="P182" i="1" s="1"/>
  <c r="O182" i="1"/>
  <c r="Q182" i="1" s="1"/>
  <c r="N174" i="1"/>
  <c r="P174" i="1" s="1"/>
  <c r="O174" i="1"/>
  <c r="Q174" i="1" s="1"/>
  <c r="N166" i="1"/>
  <c r="P166" i="1" s="1"/>
  <c r="O166" i="1"/>
  <c r="Q166" i="1" s="1"/>
  <c r="N158" i="1"/>
  <c r="P158" i="1" s="1"/>
  <c r="O158" i="1"/>
  <c r="Q158" i="1" s="1"/>
  <c r="N150" i="1"/>
  <c r="P150" i="1" s="1"/>
  <c r="O150" i="1"/>
  <c r="Q150" i="1" s="1"/>
  <c r="N142" i="1"/>
  <c r="P142" i="1" s="1"/>
  <c r="O142" i="1"/>
  <c r="Q142" i="1" s="1"/>
  <c r="N133" i="1"/>
  <c r="O133" i="1"/>
  <c r="O329" i="1"/>
  <c r="N329" i="1"/>
  <c r="N321" i="1"/>
  <c r="O321" i="1"/>
  <c r="N313" i="1"/>
  <c r="O313" i="1"/>
  <c r="O305" i="1"/>
  <c r="N305" i="1"/>
  <c r="N297" i="1"/>
  <c r="O297" i="1"/>
  <c r="O267" i="1"/>
  <c r="N267" i="1"/>
  <c r="N259" i="1"/>
  <c r="O259" i="1"/>
  <c r="N251" i="1"/>
  <c r="O251" i="1"/>
  <c r="N243" i="1"/>
  <c r="O243" i="1"/>
  <c r="N235" i="1"/>
  <c r="O235" i="1"/>
  <c r="O227" i="1"/>
  <c r="N227" i="1"/>
  <c r="N219" i="1"/>
  <c r="O219" i="1"/>
  <c r="N211" i="1"/>
  <c r="O211" i="1"/>
  <c r="N203" i="1"/>
  <c r="O203" i="1"/>
  <c r="N195" i="1"/>
  <c r="O195" i="1"/>
  <c r="O187" i="1"/>
  <c r="N187" i="1"/>
  <c r="N179" i="1"/>
  <c r="O179" i="1"/>
  <c r="N171" i="1"/>
  <c r="O171" i="1"/>
  <c r="N163" i="1"/>
  <c r="O163" i="1"/>
  <c r="N155" i="1"/>
  <c r="O155" i="1"/>
  <c r="N147" i="1"/>
  <c r="O147" i="1"/>
  <c r="N139" i="1"/>
  <c r="O139" i="1"/>
  <c r="N334" i="1"/>
  <c r="P334" i="1" s="1"/>
  <c r="O334" i="1"/>
  <c r="Q334" i="1" s="1"/>
  <c r="N326" i="1"/>
  <c r="P326" i="1" s="1"/>
  <c r="O326" i="1"/>
  <c r="Q326" i="1" s="1"/>
  <c r="N318" i="1"/>
  <c r="P318" i="1" s="1"/>
  <c r="O318" i="1"/>
  <c r="Q318" i="1" s="1"/>
  <c r="N310" i="1"/>
  <c r="P310" i="1" s="1"/>
  <c r="O310" i="1"/>
  <c r="Q310" i="1" s="1"/>
  <c r="O302" i="1"/>
  <c r="Q302" i="1" s="1"/>
  <c r="Q303" i="1" s="1"/>
  <c r="N302" i="1"/>
  <c r="P302" i="1" s="1"/>
  <c r="N294" i="1"/>
  <c r="P294" i="1" s="1"/>
  <c r="O294" i="1"/>
  <c r="Q294" i="1" s="1"/>
  <c r="N272" i="1"/>
  <c r="O272" i="1"/>
  <c r="O264" i="1"/>
  <c r="N264" i="1"/>
  <c r="N256" i="1"/>
  <c r="O256" i="1"/>
  <c r="N248" i="1"/>
  <c r="O248" i="1"/>
  <c r="N240" i="1"/>
  <c r="O240" i="1"/>
  <c r="N232" i="1"/>
  <c r="O232" i="1"/>
  <c r="O224" i="1"/>
  <c r="N224" i="1"/>
  <c r="N216" i="1"/>
  <c r="O216" i="1"/>
  <c r="N208" i="1"/>
  <c r="O208" i="1"/>
  <c r="N200" i="1"/>
  <c r="O200" i="1"/>
  <c r="N192" i="1"/>
  <c r="O192" i="1"/>
  <c r="O184" i="1"/>
  <c r="N184" i="1"/>
  <c r="N176" i="1"/>
  <c r="O176" i="1"/>
  <c r="N168" i="1"/>
  <c r="O168" i="1"/>
  <c r="N160" i="1"/>
  <c r="O160" i="1"/>
  <c r="N152" i="1"/>
  <c r="O152" i="1"/>
  <c r="N144" i="1"/>
  <c r="O144" i="1"/>
  <c r="O135" i="1"/>
  <c r="N135" i="1"/>
  <c r="M165" i="1"/>
  <c r="M269" i="1"/>
  <c r="M313" i="1"/>
  <c r="M252" i="1"/>
  <c r="M229" i="1"/>
  <c r="M221" i="1"/>
  <c r="M331" i="1"/>
  <c r="M323" i="1"/>
  <c r="M315" i="1"/>
  <c r="M307" i="1"/>
  <c r="M299" i="1"/>
  <c r="M180" i="1"/>
  <c r="M172" i="1"/>
  <c r="M263" i="1"/>
  <c r="M255" i="1"/>
  <c r="M247" i="1"/>
  <c r="M239" i="1"/>
  <c r="M231" i="1"/>
  <c r="M223" i="1"/>
  <c r="M215" i="1"/>
  <c r="M207" i="1"/>
  <c r="M199" i="1"/>
  <c r="M191" i="1"/>
  <c r="M183" i="1"/>
  <c r="M175" i="1"/>
  <c r="M167" i="1"/>
  <c r="M159" i="1"/>
  <c r="M151" i="1"/>
  <c r="M143" i="1"/>
  <c r="M136" i="1"/>
  <c r="N113" i="1"/>
  <c r="N108" i="1"/>
  <c r="N105" i="1"/>
  <c r="N97" i="1"/>
  <c r="N89" i="1"/>
  <c r="N84" i="1"/>
  <c r="N81" i="1"/>
  <c r="N73" i="1"/>
  <c r="N65" i="1"/>
  <c r="O62" i="1"/>
  <c r="Q62" i="1" s="1"/>
  <c r="N60" i="1"/>
  <c r="N57" i="1"/>
  <c r="O54" i="1"/>
  <c r="Q54" i="1" s="1"/>
  <c r="N49" i="1"/>
  <c r="N41" i="1"/>
  <c r="N33" i="1"/>
  <c r="N25" i="1"/>
  <c r="O22" i="1"/>
  <c r="Q22" i="1" s="1"/>
  <c r="N17" i="1"/>
  <c r="N9" i="1"/>
  <c r="N102" i="1"/>
  <c r="P102" i="1" s="1"/>
  <c r="O99" i="1"/>
  <c r="N94" i="1"/>
  <c r="P94" i="1" s="1"/>
  <c r="O91" i="1"/>
  <c r="O83" i="1"/>
  <c r="O80" i="1"/>
  <c r="N78" i="1"/>
  <c r="P78" i="1" s="1"/>
  <c r="O75" i="1"/>
  <c r="N70" i="1"/>
  <c r="P70" i="1" s="1"/>
  <c r="O67" i="1"/>
  <c r="N62" i="1"/>
  <c r="P62" i="1" s="1"/>
  <c r="O59" i="1"/>
  <c r="N54" i="1"/>
  <c r="P54" i="1" s="1"/>
  <c r="N46" i="1"/>
  <c r="P46" i="1" s="1"/>
  <c r="N30" i="1"/>
  <c r="P30" i="1" s="1"/>
  <c r="N22" i="1"/>
  <c r="P22" i="1" s="1"/>
  <c r="N14" i="1"/>
  <c r="P14" i="1" s="1"/>
  <c r="N6" i="1"/>
  <c r="P6" i="1" s="1"/>
  <c r="O89" i="1"/>
  <c r="O110" i="1"/>
  <c r="Q110" i="1" s="1"/>
  <c r="O86" i="1"/>
  <c r="Q86" i="1" s="1"/>
  <c r="O40" i="1"/>
  <c r="O38" i="1"/>
  <c r="Q38" i="1" s="1"/>
  <c r="N35" i="1"/>
  <c r="O27" i="1"/>
  <c r="O65" i="1"/>
  <c r="O108" i="1"/>
  <c r="N95" i="1"/>
  <c r="O76" i="1"/>
  <c r="N71" i="1"/>
  <c r="N47" i="1"/>
  <c r="O20" i="1"/>
  <c r="O113" i="1"/>
  <c r="O105" i="1"/>
  <c r="O97" i="1"/>
  <c r="N92" i="1"/>
  <c r="O81" i="1"/>
  <c r="N76" i="1"/>
  <c r="O73" i="1"/>
  <c r="N68" i="1"/>
  <c r="O57" i="1"/>
  <c r="N52" i="1"/>
  <c r="O49" i="1"/>
  <c r="N44" i="1"/>
  <c r="O41" i="1"/>
  <c r="N36" i="1"/>
  <c r="N28" i="1"/>
  <c r="O25" i="1"/>
  <c r="N20" i="1"/>
  <c r="O17" i="1"/>
  <c r="O9" i="1"/>
  <c r="N4" i="1"/>
  <c r="N106" i="1"/>
  <c r="P106" i="1" s="1"/>
  <c r="N98" i="1"/>
  <c r="P98" i="1" s="1"/>
  <c r="N90" i="1"/>
  <c r="P90" i="1" s="1"/>
  <c r="N82" i="1"/>
  <c r="P82" i="1" s="1"/>
  <c r="N74" i="1"/>
  <c r="P74" i="1" s="1"/>
  <c r="N58" i="1"/>
  <c r="P58" i="1" s="1"/>
  <c r="N53" i="1"/>
  <c r="N42" i="1"/>
  <c r="P42" i="1" s="1"/>
  <c r="N34" i="1"/>
  <c r="P34" i="1" s="1"/>
  <c r="N26" i="1"/>
  <c r="P26" i="1" s="1"/>
  <c r="P27" i="1" s="1"/>
  <c r="N111" i="1"/>
  <c r="N103" i="1"/>
  <c r="O100" i="1"/>
  <c r="N87" i="1"/>
  <c r="O84" i="1"/>
  <c r="N79" i="1"/>
  <c r="N63" i="1"/>
  <c r="O60" i="1"/>
  <c r="N55" i="1"/>
  <c r="N39" i="1"/>
  <c r="N31" i="1"/>
  <c r="N23" i="1"/>
  <c r="N15" i="1"/>
  <c r="O12" i="1"/>
  <c r="O24" i="1"/>
  <c r="O19" i="1"/>
  <c r="N11" i="1"/>
  <c r="O3" i="1"/>
  <c r="N110" i="1"/>
  <c r="P110" i="1" s="1"/>
  <c r="N91" i="1"/>
  <c r="N75" i="1"/>
  <c r="N67" i="1"/>
  <c r="P67" i="1" s="1"/>
  <c r="N19" i="1"/>
  <c r="O46" i="1"/>
  <c r="Q46" i="1" s="1"/>
  <c r="O35" i="1"/>
  <c r="O14" i="1"/>
  <c r="Q14" i="1" s="1"/>
  <c r="O107" i="1"/>
  <c r="O56" i="1"/>
  <c r="N69" i="1"/>
  <c r="O94" i="1"/>
  <c r="Q94" i="1" s="1"/>
  <c r="N86" i="1"/>
  <c r="P86" i="1" s="1"/>
  <c r="O70" i="1"/>
  <c r="Q70" i="1" s="1"/>
  <c r="O102" i="1"/>
  <c r="Q102" i="1" s="1"/>
  <c r="O51" i="1"/>
  <c r="O30" i="1"/>
  <c r="Q30" i="1" s="1"/>
  <c r="O52" i="1"/>
  <c r="N124" i="1"/>
  <c r="O124" i="1"/>
  <c r="N116" i="1"/>
  <c r="O116" i="1"/>
  <c r="O119" i="1"/>
  <c r="N119" i="1"/>
  <c r="N100" i="1"/>
  <c r="O44" i="1"/>
  <c r="N12" i="1"/>
  <c r="O92" i="1"/>
  <c r="O68" i="1"/>
  <c r="O4" i="1"/>
  <c r="O36" i="1"/>
  <c r="O28" i="1"/>
  <c r="N127" i="1"/>
  <c r="O127" i="1"/>
  <c r="N129" i="1"/>
  <c r="O129" i="1"/>
  <c r="N121" i="1"/>
  <c r="O121" i="1"/>
  <c r="O126" i="1"/>
  <c r="Q126" i="1" s="1"/>
  <c r="N126" i="1"/>
  <c r="P126" i="1" s="1"/>
  <c r="N118" i="1"/>
  <c r="P118" i="1" s="1"/>
  <c r="O118" i="1"/>
  <c r="Q118" i="1" s="1"/>
  <c r="O123" i="1"/>
  <c r="N123" i="1"/>
  <c r="N115" i="1"/>
  <c r="O115" i="1"/>
  <c r="N128" i="1"/>
  <c r="O128" i="1"/>
  <c r="N120" i="1"/>
  <c r="O120" i="1"/>
  <c r="O5" i="1"/>
  <c r="O125" i="1"/>
  <c r="N125" i="1"/>
  <c r="N117" i="1"/>
  <c r="O117" i="1"/>
  <c r="O39" i="1"/>
  <c r="O21" i="1"/>
  <c r="O15" i="1"/>
  <c r="N13" i="1"/>
  <c r="O7" i="1"/>
  <c r="O130" i="1"/>
  <c r="Q130" i="1" s="1"/>
  <c r="N130" i="1"/>
  <c r="P130" i="1" s="1"/>
  <c r="N122" i="1"/>
  <c r="P122" i="1" s="1"/>
  <c r="O122" i="1"/>
  <c r="Q122" i="1" s="1"/>
  <c r="M124" i="1"/>
  <c r="M116" i="1"/>
  <c r="M128" i="1"/>
  <c r="O104" i="1"/>
  <c r="O74" i="1"/>
  <c r="Q74" i="1" s="1"/>
  <c r="O88" i="1"/>
  <c r="O64" i="1"/>
  <c r="O8" i="1"/>
  <c r="O48" i="1"/>
  <c r="O112" i="1"/>
  <c r="O72" i="1"/>
  <c r="O32" i="1"/>
  <c r="O16" i="1"/>
  <c r="O96" i="1"/>
  <c r="O111" i="1"/>
  <c r="O103" i="1"/>
  <c r="O98" i="1"/>
  <c r="Q98" i="1" s="1"/>
  <c r="O95" i="1"/>
  <c r="N93" i="1"/>
  <c r="O87" i="1"/>
  <c r="O85" i="1"/>
  <c r="O82" i="1"/>
  <c r="Q82" i="1" s="1"/>
  <c r="O79" i="1"/>
  <c r="N77" i="1"/>
  <c r="O71" i="1"/>
  <c r="O69" i="1"/>
  <c r="O66" i="1"/>
  <c r="Q66" i="1" s="1"/>
  <c r="O63" i="1"/>
  <c r="N61" i="1"/>
  <c r="O55" i="1"/>
  <c r="O53" i="1"/>
  <c r="O50" i="1"/>
  <c r="Q50" i="1" s="1"/>
  <c r="O47" i="1"/>
  <c r="O45" i="1"/>
  <c r="O42" i="1"/>
  <c r="Q42" i="1" s="1"/>
  <c r="O37" i="1"/>
  <c r="O34" i="1"/>
  <c r="Q34" i="1" s="1"/>
  <c r="O31" i="1"/>
  <c r="O29" i="1"/>
  <c r="O23" i="1"/>
  <c r="N21" i="1"/>
  <c r="O13" i="1"/>
  <c r="O10" i="1"/>
  <c r="Q10" i="1" s="1"/>
  <c r="N5" i="1"/>
  <c r="O106" i="1"/>
  <c r="Q106" i="1" s="1"/>
  <c r="O114" i="1"/>
  <c r="Q114" i="1" s="1"/>
  <c r="N114" i="1"/>
  <c r="P114" i="1" s="1"/>
  <c r="N109" i="1"/>
  <c r="O109" i="1"/>
  <c r="O101" i="1"/>
  <c r="N101" i="1"/>
  <c r="N18" i="1"/>
  <c r="P18" i="1" s="1"/>
  <c r="O18" i="1"/>
  <c r="Q18" i="1" s="1"/>
  <c r="O90" i="1"/>
  <c r="Q90" i="1" s="1"/>
  <c r="O77" i="1"/>
  <c r="O26" i="1"/>
  <c r="Q26" i="1" s="1"/>
  <c r="O93" i="1"/>
  <c r="N50" i="1"/>
  <c r="P50" i="1" s="1"/>
  <c r="N29" i="1"/>
  <c r="O58" i="1"/>
  <c r="Q58" i="1" s="1"/>
  <c r="N45" i="1"/>
  <c r="N37" i="1"/>
  <c r="M2" i="1"/>
  <c r="M3" i="1" s="1"/>
  <c r="M4" i="1" s="1"/>
  <c r="M5" i="1" s="1"/>
  <c r="P848" i="1" l="1"/>
  <c r="Q688" i="1"/>
  <c r="Q755" i="1"/>
  <c r="Q756" i="1" s="1"/>
  <c r="Q787" i="1"/>
  <c r="Q559" i="1"/>
  <c r="P591" i="1"/>
  <c r="P592" i="1" s="1"/>
  <c r="P593" i="1" s="1"/>
  <c r="R593" i="1" s="1"/>
  <c r="P783" i="1"/>
  <c r="P784" i="1" s="1"/>
  <c r="P785" i="1" s="1"/>
  <c r="P849" i="1"/>
  <c r="R849" i="1" s="1"/>
  <c r="R848" i="1" s="1"/>
  <c r="S848" i="1" s="1"/>
  <c r="P623" i="1"/>
  <c r="P687" i="1"/>
  <c r="P688" i="1" s="1"/>
  <c r="P689" i="1" s="1"/>
  <c r="R689" i="1" s="1"/>
  <c r="P719" i="1"/>
  <c r="P720" i="1" s="1"/>
  <c r="P721" i="1" s="1"/>
  <c r="Q751" i="1"/>
  <c r="Q752" i="1" s="1"/>
  <c r="Q753" i="1" s="1"/>
  <c r="P568" i="1"/>
  <c r="P569" i="1" s="1"/>
  <c r="R569" i="1" s="1"/>
  <c r="S569" i="1" s="1"/>
  <c r="Q715" i="1"/>
  <c r="Q716" i="1" s="1"/>
  <c r="Q717" i="1" s="1"/>
  <c r="R717" i="1" s="1"/>
  <c r="Q571" i="1"/>
  <c r="Q572" i="1" s="1"/>
  <c r="Q573" i="1" s="1"/>
  <c r="P655" i="1"/>
  <c r="P656" i="1" s="1"/>
  <c r="P657" i="1" s="1"/>
  <c r="R657" i="1" s="1"/>
  <c r="S657" i="1" s="1"/>
  <c r="Q656" i="1"/>
  <c r="Q657" i="1" s="1"/>
  <c r="P697" i="1"/>
  <c r="Q729" i="1"/>
  <c r="R729" i="1" s="1"/>
  <c r="P747" i="1"/>
  <c r="P748" i="1" s="1"/>
  <c r="P755" i="1"/>
  <c r="P756" i="1" s="1"/>
  <c r="P704" i="1"/>
  <c r="P705" i="1" s="1"/>
  <c r="P787" i="1"/>
  <c r="P788" i="1" s="1"/>
  <c r="P789" i="1" s="1"/>
  <c r="R789" i="1" s="1"/>
  <c r="R817" i="1"/>
  <c r="S817" i="1" s="1"/>
  <c r="P736" i="1"/>
  <c r="P737" i="1" s="1"/>
  <c r="Q779" i="1"/>
  <c r="Q780" i="1" s="1"/>
  <c r="Q788" i="1"/>
  <c r="Q789" i="1" s="1"/>
  <c r="P739" i="1"/>
  <c r="P740" i="1" s="1"/>
  <c r="P741" i="1" s="1"/>
  <c r="R741" i="1" s="1"/>
  <c r="Q843" i="1"/>
  <c r="Q844" i="1" s="1"/>
  <c r="P571" i="1"/>
  <c r="P572" i="1" s="1"/>
  <c r="P573" i="1" s="1"/>
  <c r="P603" i="1"/>
  <c r="P795" i="1"/>
  <c r="P796" i="1" s="1"/>
  <c r="P797" i="1" s="1"/>
  <c r="R797" i="1" s="1"/>
  <c r="S797" i="1" s="1"/>
  <c r="Q711" i="1"/>
  <c r="Q712" i="1" s="1"/>
  <c r="P608" i="1"/>
  <c r="P609" i="1" s="1"/>
  <c r="R609" i="1" s="1"/>
  <c r="S609" i="1" s="1"/>
  <c r="Q848" i="1"/>
  <c r="Q849" i="1" s="1"/>
  <c r="Q828" i="1"/>
  <c r="Q829" i="1" s="1"/>
  <c r="R829" i="1" s="1"/>
  <c r="Q563" i="1"/>
  <c r="Q564" i="1" s="1"/>
  <c r="Q596" i="1"/>
  <c r="Q660" i="1"/>
  <c r="Q661" i="1" s="1"/>
  <c r="P672" i="1"/>
  <c r="P673" i="1" s="1"/>
  <c r="R673" i="1" s="1"/>
  <c r="Q689" i="1"/>
  <c r="Q720" i="1"/>
  <c r="Q721" i="1" s="1"/>
  <c r="P752" i="1"/>
  <c r="P753" i="1" s="1"/>
  <c r="R753" i="1" s="1"/>
  <c r="S753" i="1" s="1"/>
  <c r="P851" i="1"/>
  <c r="P852" i="1" s="1"/>
  <c r="P853" i="1" s="1"/>
  <c r="Q548" i="1"/>
  <c r="Q696" i="1"/>
  <c r="Q697" i="1" s="1"/>
  <c r="P728" i="1"/>
  <c r="P729" i="1" s="1"/>
  <c r="Q800" i="1"/>
  <c r="Q801" i="1" s="1"/>
  <c r="P832" i="1"/>
  <c r="P833" i="1" s="1"/>
  <c r="R833" i="1" s="1"/>
  <c r="Q883" i="1"/>
  <c r="Q884" i="1" s="1"/>
  <c r="Q885" i="1" s="1"/>
  <c r="Q892" i="1"/>
  <c r="Q893" i="1" s="1"/>
  <c r="P551" i="1"/>
  <c r="P552" i="1" s="1"/>
  <c r="P553" i="1" s="1"/>
  <c r="Q811" i="1"/>
  <c r="Q812" i="1" s="1"/>
  <c r="Q813" i="1" s="1"/>
  <c r="R813" i="1" s="1"/>
  <c r="R812" i="1" s="1"/>
  <c r="Q675" i="1"/>
  <c r="Q676" i="1" s="1"/>
  <c r="Q677" i="1" s="1"/>
  <c r="Q819" i="1"/>
  <c r="Q820" i="1" s="1"/>
  <c r="Q821" i="1" s="1"/>
  <c r="R821" i="1" s="1"/>
  <c r="R820" i="1" s="1"/>
  <c r="R737" i="1"/>
  <c r="S737" i="1" s="1"/>
  <c r="P59" i="1"/>
  <c r="Q860" i="1"/>
  <c r="Q861" i="1" s="1"/>
  <c r="Q624" i="1"/>
  <c r="Q625" i="1" s="1"/>
  <c r="Q888" i="1"/>
  <c r="Q889" i="1" s="1"/>
  <c r="Q803" i="1"/>
  <c r="Q804" i="1" s="1"/>
  <c r="Q805" i="1" s="1"/>
  <c r="P548" i="1"/>
  <c r="P549" i="1" s="1"/>
  <c r="R549" i="1" s="1"/>
  <c r="R548" i="1" s="1"/>
  <c r="Q747" i="1"/>
  <c r="Q748" i="1" s="1"/>
  <c r="Q749" i="1" s="1"/>
  <c r="Q576" i="1"/>
  <c r="Q577" i="1" s="1"/>
  <c r="Q757" i="1"/>
  <c r="R757" i="1" s="1"/>
  <c r="S757" i="1" s="1"/>
  <c r="Q613" i="1"/>
  <c r="Q632" i="1"/>
  <c r="Q633" i="1" s="1"/>
  <c r="P768" i="1"/>
  <c r="P769" i="1" s="1"/>
  <c r="R769" i="1" s="1"/>
  <c r="S769" i="1" s="1"/>
  <c r="Q723" i="1"/>
  <c r="Q724" i="1" s="1"/>
  <c r="Q725" i="1" s="1"/>
  <c r="P749" i="1"/>
  <c r="R749" i="1" s="1"/>
  <c r="R748" i="1" s="1"/>
  <c r="S748" i="1" s="1"/>
  <c r="S849" i="1"/>
  <c r="S833" i="1"/>
  <c r="R832" i="1"/>
  <c r="Q551" i="1"/>
  <c r="Q552" i="1" s="1"/>
  <c r="Q553" i="1" s="1"/>
  <c r="R553" i="1" s="1"/>
  <c r="Q833" i="1"/>
  <c r="Q896" i="1"/>
  <c r="Q897" i="1" s="1"/>
  <c r="Q643" i="1"/>
  <c r="Q644" i="1" s="1"/>
  <c r="Q645" i="1" s="1"/>
  <c r="Q707" i="1"/>
  <c r="Q708" i="1" s="1"/>
  <c r="Q709" i="1" s="1"/>
  <c r="Q713" i="1"/>
  <c r="Q487" i="1"/>
  <c r="Q488" i="1" s="1"/>
  <c r="Q519" i="1"/>
  <c r="Q451" i="1"/>
  <c r="Q452" i="1" s="1"/>
  <c r="Q453" i="1" s="1"/>
  <c r="Q455" i="1"/>
  <c r="Q456" i="1" s="1"/>
  <c r="Q457" i="1" s="1"/>
  <c r="R457" i="1" s="1"/>
  <c r="R456" i="1" s="1"/>
  <c r="S456" i="1" s="1"/>
  <c r="Q600" i="1"/>
  <c r="Q601" i="1" s="1"/>
  <c r="R601" i="1" s="1"/>
  <c r="S665" i="1"/>
  <c r="R664" i="1"/>
  <c r="Q736" i="1"/>
  <c r="Q737" i="1" s="1"/>
  <c r="Q807" i="1"/>
  <c r="Q808" i="1" s="1"/>
  <c r="Q809" i="1" s="1"/>
  <c r="Q839" i="1"/>
  <c r="Q840" i="1" s="1"/>
  <c r="Q841" i="1" s="1"/>
  <c r="P779" i="1"/>
  <c r="P780" i="1" s="1"/>
  <c r="P781" i="1" s="1"/>
  <c r="P576" i="1"/>
  <c r="P577" i="1" s="1"/>
  <c r="R577" i="1" s="1"/>
  <c r="P757" i="1"/>
  <c r="P891" i="1"/>
  <c r="P892" i="1" s="1"/>
  <c r="P893" i="1" s="1"/>
  <c r="R893" i="1" s="1"/>
  <c r="P632" i="1"/>
  <c r="P633" i="1" s="1"/>
  <c r="R633" i="1" s="1"/>
  <c r="Q768" i="1"/>
  <c r="Q769" i="1" s="1"/>
  <c r="Q856" i="1"/>
  <c r="Q857" i="1" s="1"/>
  <c r="P896" i="1"/>
  <c r="P897" i="1" s="1"/>
  <c r="P723" i="1"/>
  <c r="P724" i="1" s="1"/>
  <c r="P725" i="1" s="1"/>
  <c r="R725" i="1" s="1"/>
  <c r="P835" i="1"/>
  <c r="P836" i="1" s="1"/>
  <c r="P837" i="1" s="1"/>
  <c r="P579" i="1"/>
  <c r="P580" i="1" s="1"/>
  <c r="P581" i="1" s="1"/>
  <c r="P611" i="1"/>
  <c r="P612" i="1" s="1"/>
  <c r="P613" i="1" s="1"/>
  <c r="P643" i="1"/>
  <c r="P644" i="1" s="1"/>
  <c r="P645" i="1" s="1"/>
  <c r="P675" i="1"/>
  <c r="P676" i="1" s="1"/>
  <c r="P677" i="1" s="1"/>
  <c r="P707" i="1"/>
  <c r="P708" i="1" s="1"/>
  <c r="P709" i="1" s="1"/>
  <c r="R709" i="1" s="1"/>
  <c r="P819" i="1"/>
  <c r="P820" i="1" s="1"/>
  <c r="P821" i="1" s="1"/>
  <c r="Q760" i="1"/>
  <c r="Q761" i="1" s="1"/>
  <c r="P856" i="1"/>
  <c r="P857" i="1" s="1"/>
  <c r="R857" i="1" s="1"/>
  <c r="Q835" i="1"/>
  <c r="Q836" i="1" s="1"/>
  <c r="Q837" i="1" s="1"/>
  <c r="R837" i="1" s="1"/>
  <c r="Q579" i="1"/>
  <c r="Q580" i="1" s="1"/>
  <c r="Q581" i="1" s="1"/>
  <c r="P411" i="1"/>
  <c r="P412" i="1" s="1"/>
  <c r="P413" i="1" s="1"/>
  <c r="P519" i="1"/>
  <c r="P520" i="1" s="1"/>
  <c r="P521" i="1" s="1"/>
  <c r="R521" i="1" s="1"/>
  <c r="S521" i="1" s="1"/>
  <c r="P451" i="1"/>
  <c r="P455" i="1"/>
  <c r="P456" i="1" s="1"/>
  <c r="P457" i="1" s="1"/>
  <c r="P601" i="1"/>
  <c r="P664" i="1"/>
  <c r="P665" i="1" s="1"/>
  <c r="P807" i="1"/>
  <c r="P808" i="1" s="1"/>
  <c r="P809" i="1" s="1"/>
  <c r="P839" i="1"/>
  <c r="P840" i="1" s="1"/>
  <c r="P841" i="1" s="1"/>
  <c r="R841" i="1" s="1"/>
  <c r="Q781" i="1"/>
  <c r="Q679" i="1"/>
  <c r="Q680" i="1" s="1"/>
  <c r="Q681" i="1" s="1"/>
  <c r="Q653" i="1"/>
  <c r="Q583" i="1"/>
  <c r="Q584" i="1" s="1"/>
  <c r="Q585" i="1" s="1"/>
  <c r="P640" i="1"/>
  <c r="P641" i="1" s="1"/>
  <c r="R641" i="1" s="1"/>
  <c r="Q775" i="1"/>
  <c r="Q776" i="1" s="1"/>
  <c r="Q777" i="1" s="1"/>
  <c r="Q864" i="1"/>
  <c r="Q865" i="1" s="1"/>
  <c r="Q739" i="1"/>
  <c r="Q740" i="1" s="1"/>
  <c r="Q741" i="1" s="1"/>
  <c r="P843" i="1"/>
  <c r="P844" i="1" s="1"/>
  <c r="P845" i="1" s="1"/>
  <c r="Q555" i="1"/>
  <c r="Q556" i="1" s="1"/>
  <c r="Q557" i="1" s="1"/>
  <c r="Q587" i="1"/>
  <c r="Q588" i="1" s="1"/>
  <c r="Q589" i="1" s="1"/>
  <c r="Q619" i="1"/>
  <c r="Q620" i="1" s="1"/>
  <c r="Q621" i="1" s="1"/>
  <c r="Q683" i="1"/>
  <c r="Q684" i="1" s="1"/>
  <c r="Q685" i="1" s="1"/>
  <c r="Q731" i="1"/>
  <c r="Q732" i="1" s="1"/>
  <c r="Q733" i="1" s="1"/>
  <c r="Q867" i="1"/>
  <c r="Q868" i="1" s="1"/>
  <c r="Q869" i="1" s="1"/>
  <c r="S749" i="1"/>
  <c r="Q672" i="1"/>
  <c r="Q673" i="1" s="1"/>
  <c r="P743" i="1"/>
  <c r="P744" i="1" s="1"/>
  <c r="P745" i="1" s="1"/>
  <c r="R745" i="1" s="1"/>
  <c r="P679" i="1"/>
  <c r="P680" i="1" s="1"/>
  <c r="P681" i="1" s="1"/>
  <c r="R681" i="1" s="1"/>
  <c r="P583" i="1"/>
  <c r="P584" i="1" s="1"/>
  <c r="P585" i="1" s="1"/>
  <c r="R585" i="1" s="1"/>
  <c r="Q640" i="1"/>
  <c r="Q641" i="1" s="1"/>
  <c r="P775" i="1"/>
  <c r="P776" i="1" s="1"/>
  <c r="P777" i="1" s="1"/>
  <c r="P864" i="1"/>
  <c r="P865" i="1" s="1"/>
  <c r="Q845" i="1"/>
  <c r="R845" i="1" s="1"/>
  <c r="P555" i="1"/>
  <c r="P556" i="1" s="1"/>
  <c r="P557" i="1" s="1"/>
  <c r="P587" i="1"/>
  <c r="P588" i="1" s="1"/>
  <c r="P589" i="1" s="1"/>
  <c r="P619" i="1"/>
  <c r="P620" i="1" s="1"/>
  <c r="P621" i="1" s="1"/>
  <c r="P651" i="1"/>
  <c r="P652" i="1" s="1"/>
  <c r="P653" i="1" s="1"/>
  <c r="P683" i="1"/>
  <c r="P684" i="1" s="1"/>
  <c r="P685" i="1" s="1"/>
  <c r="P731" i="1"/>
  <c r="P732" i="1" s="1"/>
  <c r="P733" i="1" s="1"/>
  <c r="R733" i="1" s="1"/>
  <c r="P867" i="1"/>
  <c r="P868" i="1" s="1"/>
  <c r="P869" i="1" s="1"/>
  <c r="R869" i="1" s="1"/>
  <c r="P699" i="1"/>
  <c r="P700" i="1" s="1"/>
  <c r="P701" i="1" s="1"/>
  <c r="R701" i="1" s="1"/>
  <c r="Q608" i="1"/>
  <c r="Q609" i="1" s="1"/>
  <c r="P711" i="1"/>
  <c r="P712" i="1" s="1"/>
  <c r="P713" i="1" s="1"/>
  <c r="Q743" i="1"/>
  <c r="Q744" i="1" s="1"/>
  <c r="Q745" i="1" s="1"/>
  <c r="P813" i="1"/>
  <c r="Q560" i="1"/>
  <c r="Q561" i="1" s="1"/>
  <c r="P871" i="1"/>
  <c r="P872" i="1" s="1"/>
  <c r="P873" i="1" s="1"/>
  <c r="Q565" i="1"/>
  <c r="Q597" i="1"/>
  <c r="P883" i="1"/>
  <c r="P884" i="1" s="1"/>
  <c r="P885" i="1" s="1"/>
  <c r="R885" i="1" s="1"/>
  <c r="Q647" i="1"/>
  <c r="Q648" i="1" s="1"/>
  <c r="Q649" i="1" s="1"/>
  <c r="R649" i="1" s="1"/>
  <c r="Q880" i="1"/>
  <c r="Q881" i="1" s="1"/>
  <c r="P771" i="1"/>
  <c r="P772" i="1" s="1"/>
  <c r="P773" i="1" s="1"/>
  <c r="R773" i="1" s="1"/>
  <c r="Q875" i="1"/>
  <c r="Q876" i="1" s="1"/>
  <c r="Q877" i="1" s="1"/>
  <c r="P563" i="1"/>
  <c r="P564" i="1" s="1"/>
  <c r="P565" i="1" s="1"/>
  <c r="Q627" i="1"/>
  <c r="Q628" i="1" s="1"/>
  <c r="Q629" i="1" s="1"/>
  <c r="P691" i="1"/>
  <c r="P692" i="1" s="1"/>
  <c r="P693" i="1" s="1"/>
  <c r="Q763" i="1"/>
  <c r="Q764" i="1" s="1"/>
  <c r="Q765" i="1" s="1"/>
  <c r="R765" i="1" s="1"/>
  <c r="Q899" i="1"/>
  <c r="Q900" i="1" s="1"/>
  <c r="Q901" i="1" s="1"/>
  <c r="P604" i="1"/>
  <c r="P605" i="1" s="1"/>
  <c r="Q447" i="1"/>
  <c r="Q615" i="1"/>
  <c r="Q616" i="1" s="1"/>
  <c r="Q617" i="1" s="1"/>
  <c r="Q853" i="1"/>
  <c r="R853" i="1" s="1"/>
  <c r="P560" i="1"/>
  <c r="P561" i="1" s="1"/>
  <c r="R561" i="1" s="1"/>
  <c r="Q871" i="1"/>
  <c r="Q872" i="1" s="1"/>
  <c r="Q873" i="1" s="1"/>
  <c r="R873" i="1" s="1"/>
  <c r="S873" i="1" s="1"/>
  <c r="P827" i="1"/>
  <c r="P828" i="1" s="1"/>
  <c r="P829" i="1" s="1"/>
  <c r="Q592" i="1"/>
  <c r="Q593" i="1" s="1"/>
  <c r="P647" i="1"/>
  <c r="P648" i="1" s="1"/>
  <c r="P649" i="1" s="1"/>
  <c r="Q784" i="1"/>
  <c r="Q785" i="1" s="1"/>
  <c r="R785" i="1" s="1"/>
  <c r="R784" i="1" s="1"/>
  <c r="P880" i="1"/>
  <c r="P881" i="1" s="1"/>
  <c r="Q771" i="1"/>
  <c r="Q772" i="1" s="1"/>
  <c r="Q773" i="1" s="1"/>
  <c r="P875" i="1"/>
  <c r="P876" i="1" s="1"/>
  <c r="P877" i="1" s="1"/>
  <c r="P595" i="1"/>
  <c r="P596" i="1" s="1"/>
  <c r="P597" i="1" s="1"/>
  <c r="P627" i="1"/>
  <c r="P628" i="1" s="1"/>
  <c r="P629" i="1" s="1"/>
  <c r="P659" i="1"/>
  <c r="P660" i="1" s="1"/>
  <c r="P661" i="1" s="1"/>
  <c r="Q691" i="1"/>
  <c r="Q692" i="1" s="1"/>
  <c r="Q693" i="1" s="1"/>
  <c r="R693" i="1" s="1"/>
  <c r="P763" i="1"/>
  <c r="P764" i="1" s="1"/>
  <c r="P765" i="1" s="1"/>
  <c r="P899" i="1"/>
  <c r="P900" i="1" s="1"/>
  <c r="P901" i="1" s="1"/>
  <c r="R901" i="1" s="1"/>
  <c r="Q703" i="1"/>
  <c r="Q704" i="1" s="1"/>
  <c r="Q705" i="1" s="1"/>
  <c r="P792" i="1"/>
  <c r="P793" i="1" s="1"/>
  <c r="R861" i="1"/>
  <c r="S861" i="1" s="1"/>
  <c r="R568" i="1"/>
  <c r="S568" i="1" s="1"/>
  <c r="P415" i="1"/>
  <c r="P416" i="1" s="1"/>
  <c r="P417" i="1" s="1"/>
  <c r="R417" i="1" s="1"/>
  <c r="P503" i="1"/>
  <c r="Q535" i="1"/>
  <c r="Q536" i="1" s="1"/>
  <c r="Q537" i="1" s="1"/>
  <c r="P615" i="1"/>
  <c r="P616" i="1" s="1"/>
  <c r="P617" i="1" s="1"/>
  <c r="R617" i="1" s="1"/>
  <c r="P824" i="1"/>
  <c r="P825" i="1" s="1"/>
  <c r="R825" i="1" s="1"/>
  <c r="S825" i="1" s="1"/>
  <c r="Q568" i="1"/>
  <c r="Q569" i="1" s="1"/>
  <c r="P715" i="1"/>
  <c r="P716" i="1" s="1"/>
  <c r="P717" i="1" s="1"/>
  <c r="P859" i="1"/>
  <c r="P860" i="1" s="1"/>
  <c r="P861" i="1" s="1"/>
  <c r="Q635" i="1"/>
  <c r="Q636" i="1" s="1"/>
  <c r="Q637" i="1" s="1"/>
  <c r="Q667" i="1"/>
  <c r="Q668" i="1" s="1"/>
  <c r="Q669" i="1" s="1"/>
  <c r="P624" i="1"/>
  <c r="P625" i="1" s="1"/>
  <c r="R625" i="1" s="1"/>
  <c r="P760" i="1"/>
  <c r="P761" i="1" s="1"/>
  <c r="R761" i="1" s="1"/>
  <c r="S761" i="1" s="1"/>
  <c r="Q792" i="1"/>
  <c r="Q793" i="1" s="1"/>
  <c r="P888" i="1"/>
  <c r="P889" i="1" s="1"/>
  <c r="P803" i="1"/>
  <c r="P804" i="1" s="1"/>
  <c r="P805" i="1" s="1"/>
  <c r="R805" i="1" s="1"/>
  <c r="Q603" i="1"/>
  <c r="Q604" i="1" s="1"/>
  <c r="Q605" i="1" s="1"/>
  <c r="P635" i="1"/>
  <c r="P636" i="1" s="1"/>
  <c r="P637" i="1" s="1"/>
  <c r="P667" i="1"/>
  <c r="P668" i="1" s="1"/>
  <c r="P669" i="1" s="1"/>
  <c r="Q699" i="1"/>
  <c r="Q700" i="1" s="1"/>
  <c r="Q701" i="1" s="1"/>
  <c r="Q795" i="1"/>
  <c r="Q796" i="1" s="1"/>
  <c r="Q797" i="1" s="1"/>
  <c r="M897" i="1"/>
  <c r="R897" i="1" s="1"/>
  <c r="S897" i="1" s="1"/>
  <c r="M881" i="1"/>
  <c r="M777" i="1"/>
  <c r="R777" i="1" s="1"/>
  <c r="S777" i="1" s="1"/>
  <c r="M637" i="1"/>
  <c r="M705" i="1"/>
  <c r="M721" i="1"/>
  <c r="M669" i="1"/>
  <c r="M589" i="1"/>
  <c r="R589" i="1" s="1"/>
  <c r="S589" i="1" s="1"/>
  <c r="M557" i="1"/>
  <c r="R557" i="1" s="1"/>
  <c r="S557" i="1" s="1"/>
  <c r="M629" i="1"/>
  <c r="M565" i="1"/>
  <c r="M581" i="1"/>
  <c r="M793" i="1"/>
  <c r="M661" i="1"/>
  <c r="M865" i="1"/>
  <c r="M573" i="1"/>
  <c r="M685" i="1"/>
  <c r="M781" i="1"/>
  <c r="R781" i="1" s="1"/>
  <c r="S781" i="1" s="1"/>
  <c r="M697" i="1"/>
  <c r="M597" i="1"/>
  <c r="M801" i="1"/>
  <c r="R801" i="1" s="1"/>
  <c r="S801" i="1" s="1"/>
  <c r="M605" i="1"/>
  <c r="M713" i="1"/>
  <c r="R713" i="1" s="1"/>
  <c r="S713" i="1" s="1"/>
  <c r="M621" i="1"/>
  <c r="R621" i="1" s="1"/>
  <c r="S621" i="1" s="1"/>
  <c r="M809" i="1"/>
  <c r="M889" i="1"/>
  <c r="M677" i="1"/>
  <c r="R677" i="1" s="1"/>
  <c r="S677" i="1" s="1"/>
  <c r="M653" i="1"/>
  <c r="M613" i="1"/>
  <c r="M645" i="1"/>
  <c r="P475" i="1"/>
  <c r="P476" i="1" s="1"/>
  <c r="P477" i="1" s="1"/>
  <c r="Q507" i="1"/>
  <c r="Q508" i="1" s="1"/>
  <c r="Q509" i="1" s="1"/>
  <c r="Q539" i="1"/>
  <c r="Q540" i="1" s="1"/>
  <c r="Q541" i="1" s="1"/>
  <c r="P439" i="1"/>
  <c r="P440" i="1" s="1"/>
  <c r="P441" i="1" s="1"/>
  <c r="Q475" i="1"/>
  <c r="Q476" i="1" s="1"/>
  <c r="Q477" i="1" s="1"/>
  <c r="P507" i="1"/>
  <c r="Q459" i="1"/>
  <c r="Q460" i="1" s="1"/>
  <c r="Q461" i="1" s="1"/>
  <c r="Q299" i="1"/>
  <c r="Q300" i="1" s="1"/>
  <c r="Q301" i="1" s="1"/>
  <c r="Q549" i="1"/>
  <c r="Q471" i="1"/>
  <c r="Q472" i="1" s="1"/>
  <c r="Q473" i="1" s="1"/>
  <c r="R473" i="1" s="1"/>
  <c r="S473" i="1" s="1"/>
  <c r="P435" i="1"/>
  <c r="P436" i="1" s="1"/>
  <c r="P437" i="1" s="1"/>
  <c r="R437" i="1" s="1"/>
  <c r="P83" i="1"/>
  <c r="P84" i="1" s="1"/>
  <c r="P85" i="1" s="1"/>
  <c r="P335" i="1"/>
  <c r="P336" i="1" s="1"/>
  <c r="P337" i="1" s="1"/>
  <c r="R337" i="1" s="1"/>
  <c r="P459" i="1"/>
  <c r="P460" i="1" s="1"/>
  <c r="P461" i="1" s="1"/>
  <c r="R461" i="1" s="1"/>
  <c r="Q479" i="1"/>
  <c r="Q480" i="1" s="1"/>
  <c r="Q481" i="1" s="1"/>
  <c r="R481" i="1" s="1"/>
  <c r="Q543" i="1"/>
  <c r="Q544" i="1" s="1"/>
  <c r="Q545" i="1" s="1"/>
  <c r="Q511" i="1"/>
  <c r="Q512" i="1" s="1"/>
  <c r="Q513" i="1" s="1"/>
  <c r="Q489" i="1"/>
  <c r="R489" i="1" s="1"/>
  <c r="S489" i="1" s="1"/>
  <c r="Q483" i="1"/>
  <c r="Q484" i="1" s="1"/>
  <c r="Q485" i="1" s="1"/>
  <c r="Q515" i="1"/>
  <c r="Q516" i="1" s="1"/>
  <c r="Q517" i="1" s="1"/>
  <c r="R517" i="1" s="1"/>
  <c r="P423" i="1"/>
  <c r="P424" i="1" s="1"/>
  <c r="P425" i="1" s="1"/>
  <c r="P511" i="1"/>
  <c r="P512" i="1" s="1"/>
  <c r="P467" i="1"/>
  <c r="P468" i="1" s="1"/>
  <c r="P469" i="1" s="1"/>
  <c r="R469" i="1" s="1"/>
  <c r="R468" i="1" s="1"/>
  <c r="P479" i="1"/>
  <c r="P480" i="1" s="1"/>
  <c r="P481" i="1" s="1"/>
  <c r="P543" i="1"/>
  <c r="P544" i="1" s="1"/>
  <c r="P545" i="1" s="1"/>
  <c r="R545" i="1" s="1"/>
  <c r="P471" i="1"/>
  <c r="P472" i="1" s="1"/>
  <c r="P473" i="1" s="1"/>
  <c r="Q520" i="1"/>
  <c r="Q521" i="1" s="1"/>
  <c r="Q71" i="1"/>
  <c r="Q72" i="1" s="1"/>
  <c r="Q73" i="1" s="1"/>
  <c r="P291" i="1"/>
  <c r="P292" i="1" s="1"/>
  <c r="P293" i="1" s="1"/>
  <c r="P363" i="1"/>
  <c r="P364" i="1" s="1"/>
  <c r="P365" i="1" s="1"/>
  <c r="R365" i="1" s="1"/>
  <c r="Q335" i="1"/>
  <c r="Q336" i="1" s="1"/>
  <c r="P483" i="1"/>
  <c r="P484" i="1" s="1"/>
  <c r="P485" i="1" s="1"/>
  <c r="P515" i="1"/>
  <c r="P516" i="1" s="1"/>
  <c r="P517" i="1" s="1"/>
  <c r="S457" i="1"/>
  <c r="P539" i="1"/>
  <c r="P540" i="1" s="1"/>
  <c r="P541" i="1" s="1"/>
  <c r="R541" i="1" s="1"/>
  <c r="Q439" i="1"/>
  <c r="Q440" i="1" s="1"/>
  <c r="Q441" i="1" s="1"/>
  <c r="P99" i="1"/>
  <c r="P100" i="1" s="1"/>
  <c r="P101" i="1" s="1"/>
  <c r="R101" i="1" s="1"/>
  <c r="S101" i="1" s="1"/>
  <c r="Q415" i="1"/>
  <c r="Q416" i="1" s="1"/>
  <c r="Q417" i="1" s="1"/>
  <c r="Q503" i="1"/>
  <c r="Q504" i="1" s="1"/>
  <c r="Q505" i="1" s="1"/>
  <c r="P535" i="1"/>
  <c r="P536" i="1" s="1"/>
  <c r="P537" i="1" s="1"/>
  <c r="R537" i="1" s="1"/>
  <c r="S537" i="1" s="1"/>
  <c r="Q443" i="1"/>
  <c r="Q444" i="1" s="1"/>
  <c r="Q445" i="1" s="1"/>
  <c r="Q411" i="1"/>
  <c r="Q412" i="1" s="1"/>
  <c r="Q413" i="1" s="1"/>
  <c r="R413" i="1" s="1"/>
  <c r="S413" i="1" s="1"/>
  <c r="P447" i="1"/>
  <c r="P448" i="1" s="1"/>
  <c r="P449" i="1" s="1"/>
  <c r="Q463" i="1"/>
  <c r="Q464" i="1" s="1"/>
  <c r="Q465" i="1" s="1"/>
  <c r="P513" i="1"/>
  <c r="R513" i="1" s="1"/>
  <c r="S513" i="1" s="1"/>
  <c r="Q499" i="1"/>
  <c r="Q500" i="1" s="1"/>
  <c r="Q501" i="1" s="1"/>
  <c r="P463" i="1"/>
  <c r="P464" i="1" s="1"/>
  <c r="P465" i="1" s="1"/>
  <c r="R465" i="1" s="1"/>
  <c r="P419" i="1"/>
  <c r="P420" i="1" s="1"/>
  <c r="P421" i="1" s="1"/>
  <c r="R421" i="1" s="1"/>
  <c r="P452" i="1"/>
  <c r="P453" i="1" s="1"/>
  <c r="R453" i="1" s="1"/>
  <c r="Q531" i="1"/>
  <c r="Q532" i="1" s="1"/>
  <c r="Q533" i="1" s="1"/>
  <c r="Q467" i="1"/>
  <c r="Q468" i="1" s="1"/>
  <c r="Q469" i="1" s="1"/>
  <c r="Q283" i="1"/>
  <c r="Q284" i="1" s="1"/>
  <c r="Q285" i="1" s="1"/>
  <c r="Q379" i="1"/>
  <c r="Q380" i="1" s="1"/>
  <c r="Q381" i="1" s="1"/>
  <c r="R381" i="1" s="1"/>
  <c r="S381" i="1" s="1"/>
  <c r="P355" i="1"/>
  <c r="P356" i="1" s="1"/>
  <c r="P357" i="1" s="1"/>
  <c r="Q339" i="1"/>
  <c r="Q340" i="1" s="1"/>
  <c r="Q341" i="1" s="1"/>
  <c r="Q423" i="1"/>
  <c r="Q424" i="1" s="1"/>
  <c r="Q425" i="1" s="1"/>
  <c r="R425" i="1" s="1"/>
  <c r="R424" i="1" s="1"/>
  <c r="P487" i="1"/>
  <c r="P488" i="1" s="1"/>
  <c r="P489" i="1" s="1"/>
  <c r="P39" i="1"/>
  <c r="P40" i="1" s="1"/>
  <c r="P41" i="1" s="1"/>
  <c r="Q523" i="1"/>
  <c r="Q524" i="1" s="1"/>
  <c r="Q525" i="1" s="1"/>
  <c r="R525" i="1" s="1"/>
  <c r="Q279" i="1"/>
  <c r="P339" i="1"/>
  <c r="P340" i="1" s="1"/>
  <c r="P341" i="1" s="1"/>
  <c r="R341" i="1" s="1"/>
  <c r="S341" i="1" s="1"/>
  <c r="P504" i="1"/>
  <c r="P505" i="1" s="1"/>
  <c r="R505" i="1" s="1"/>
  <c r="P427" i="1"/>
  <c r="P428" i="1" s="1"/>
  <c r="P429" i="1" s="1"/>
  <c r="R429" i="1" s="1"/>
  <c r="Q491" i="1"/>
  <c r="Q492" i="1" s="1"/>
  <c r="Q493" i="1" s="1"/>
  <c r="Q151" i="1"/>
  <c r="Q152" i="1" s="1"/>
  <c r="Q153" i="1" s="1"/>
  <c r="Q448" i="1"/>
  <c r="Q449" i="1" s="1"/>
  <c r="Q435" i="1"/>
  <c r="Q436" i="1" s="1"/>
  <c r="Q437" i="1" s="1"/>
  <c r="P531" i="1"/>
  <c r="P532" i="1" s="1"/>
  <c r="P533" i="1" s="1"/>
  <c r="R533" i="1" s="1"/>
  <c r="P499" i="1"/>
  <c r="P500" i="1" s="1"/>
  <c r="P501" i="1" s="1"/>
  <c r="Q431" i="1"/>
  <c r="Q432" i="1" s="1"/>
  <c r="Q433" i="1" s="1"/>
  <c r="P495" i="1"/>
  <c r="P496" i="1" s="1"/>
  <c r="P497" i="1" s="1"/>
  <c r="Q527" i="1"/>
  <c r="Q528" i="1" s="1"/>
  <c r="Q529" i="1" s="1"/>
  <c r="Q363" i="1"/>
  <c r="Q364" i="1" s="1"/>
  <c r="Q365" i="1" s="1"/>
  <c r="P431" i="1"/>
  <c r="P432" i="1" s="1"/>
  <c r="P433" i="1" s="1"/>
  <c r="Q495" i="1"/>
  <c r="Q496" i="1" s="1"/>
  <c r="Q497" i="1" s="1"/>
  <c r="R497" i="1" s="1"/>
  <c r="P527" i="1"/>
  <c r="P528" i="1" s="1"/>
  <c r="P529" i="1" s="1"/>
  <c r="R529" i="1" s="1"/>
  <c r="S529" i="1" s="1"/>
  <c r="P444" i="1"/>
  <c r="P445" i="1" s="1"/>
  <c r="R445" i="1" s="1"/>
  <c r="P508" i="1"/>
  <c r="P509" i="1" s="1"/>
  <c r="Q267" i="1"/>
  <c r="Q268" i="1" s="1"/>
  <c r="Q269" i="1" s="1"/>
  <c r="Q420" i="1"/>
  <c r="Q421" i="1" s="1"/>
  <c r="P43" i="1"/>
  <c r="P44" i="1" s="1"/>
  <c r="P45" i="1" s="1"/>
  <c r="R45" i="1" s="1"/>
  <c r="R44" i="1" s="1"/>
  <c r="P51" i="1"/>
  <c r="P52" i="1" s="1"/>
  <c r="P53" i="1" s="1"/>
  <c r="P351" i="1"/>
  <c r="P352" i="1" s="1"/>
  <c r="P353" i="1" s="1"/>
  <c r="Q427" i="1"/>
  <c r="Q428" i="1" s="1"/>
  <c r="Q429" i="1" s="1"/>
  <c r="P491" i="1"/>
  <c r="P492" i="1" s="1"/>
  <c r="P493" i="1" s="1"/>
  <c r="Q295" i="1"/>
  <c r="Q296" i="1" s="1"/>
  <c r="Q297" i="1" s="1"/>
  <c r="Q263" i="1"/>
  <c r="Q264" i="1" s="1"/>
  <c r="Q265" i="1" s="1"/>
  <c r="Q387" i="1"/>
  <c r="Q388" i="1" s="1"/>
  <c r="Q389" i="1" s="1"/>
  <c r="R389" i="1" s="1"/>
  <c r="Q351" i="1"/>
  <c r="Q352" i="1" s="1"/>
  <c r="Q353" i="1" s="1"/>
  <c r="R353" i="1" s="1"/>
  <c r="R352" i="1" s="1"/>
  <c r="Q359" i="1"/>
  <c r="Q360" i="1" s="1"/>
  <c r="Q361" i="1" s="1"/>
  <c r="P523" i="1"/>
  <c r="P524" i="1" s="1"/>
  <c r="P525" i="1" s="1"/>
  <c r="M509" i="1"/>
  <c r="M477" i="1"/>
  <c r="M449" i="1"/>
  <c r="M441" i="1"/>
  <c r="M501" i="1"/>
  <c r="M493" i="1"/>
  <c r="M433" i="1"/>
  <c r="M485" i="1"/>
  <c r="P407" i="1"/>
  <c r="P408" i="1" s="1"/>
  <c r="P409" i="1" s="1"/>
  <c r="Q367" i="1"/>
  <c r="Q368" i="1" s="1"/>
  <c r="Q369" i="1" s="1"/>
  <c r="Q355" i="1"/>
  <c r="Q356" i="1" s="1"/>
  <c r="Q357" i="1" s="1"/>
  <c r="P359" i="1"/>
  <c r="P360" i="1" s="1"/>
  <c r="P361" i="1" s="1"/>
  <c r="R361" i="1" s="1"/>
  <c r="Q371" i="1"/>
  <c r="Q372" i="1" s="1"/>
  <c r="Q373" i="1" s="1"/>
  <c r="Q343" i="1"/>
  <c r="Q344" i="1" s="1"/>
  <c r="Q345" i="1" s="1"/>
  <c r="P371" i="1"/>
  <c r="P372" i="1" s="1"/>
  <c r="P373" i="1" s="1"/>
  <c r="R373" i="1" s="1"/>
  <c r="P343" i="1"/>
  <c r="P344" i="1" s="1"/>
  <c r="P345" i="1" s="1"/>
  <c r="R345" i="1" s="1"/>
  <c r="S345" i="1" s="1"/>
  <c r="M357" i="1"/>
  <c r="P327" i="1"/>
  <c r="P328" i="1" s="1"/>
  <c r="P329" i="1" s="1"/>
  <c r="R329" i="1" s="1"/>
  <c r="S329" i="1" s="1"/>
  <c r="P367" i="1"/>
  <c r="P368" i="1" s="1"/>
  <c r="P369" i="1" s="1"/>
  <c r="P387" i="1"/>
  <c r="P388" i="1" s="1"/>
  <c r="P389" i="1" s="1"/>
  <c r="Q383" i="1"/>
  <c r="Q384" i="1" s="1"/>
  <c r="Q385" i="1" s="1"/>
  <c r="P379" i="1"/>
  <c r="P380" i="1" s="1"/>
  <c r="P381" i="1" s="1"/>
  <c r="Q403" i="1"/>
  <c r="Q404" i="1" s="1"/>
  <c r="Q405" i="1" s="1"/>
  <c r="R405" i="1" s="1"/>
  <c r="P275" i="1"/>
  <c r="P276" i="1" s="1"/>
  <c r="P277" i="1" s="1"/>
  <c r="R277" i="1" s="1"/>
  <c r="R276" i="1" s="1"/>
  <c r="S276" i="1" s="1"/>
  <c r="P383" i="1"/>
  <c r="P384" i="1" s="1"/>
  <c r="P385" i="1" s="1"/>
  <c r="Q347" i="1"/>
  <c r="Q348" i="1" s="1"/>
  <c r="Q349" i="1" s="1"/>
  <c r="R349" i="1" s="1"/>
  <c r="S349" i="1" s="1"/>
  <c r="Q395" i="1"/>
  <c r="Q396" i="1" s="1"/>
  <c r="Q397" i="1" s="1"/>
  <c r="R397" i="1" s="1"/>
  <c r="P403" i="1"/>
  <c r="P404" i="1" s="1"/>
  <c r="P405" i="1" s="1"/>
  <c r="Q375" i="1"/>
  <c r="Q376" i="1" s="1"/>
  <c r="Q377" i="1" s="1"/>
  <c r="Q79" i="1"/>
  <c r="Q80" i="1" s="1"/>
  <c r="Q81" i="1" s="1"/>
  <c r="P11" i="1"/>
  <c r="P12" i="1" s="1"/>
  <c r="P13" i="1" s="1"/>
  <c r="R13" i="1" s="1"/>
  <c r="S13" i="1" s="1"/>
  <c r="Q391" i="1"/>
  <c r="Q392" i="1" s="1"/>
  <c r="Q393" i="1" s="1"/>
  <c r="P347" i="1"/>
  <c r="P348" i="1" s="1"/>
  <c r="P349" i="1" s="1"/>
  <c r="P395" i="1"/>
  <c r="P396" i="1" s="1"/>
  <c r="P397" i="1" s="1"/>
  <c r="P375" i="1"/>
  <c r="P376" i="1" s="1"/>
  <c r="P377" i="1" s="1"/>
  <c r="Q75" i="1"/>
  <c r="Q76" i="1" s="1"/>
  <c r="Q77" i="1" s="1"/>
  <c r="R77" i="1" s="1"/>
  <c r="R76" i="1" s="1"/>
  <c r="R75" i="1" s="1"/>
  <c r="P35" i="1"/>
  <c r="P36" i="1" s="1"/>
  <c r="P37" i="1" s="1"/>
  <c r="R37" i="1" s="1"/>
  <c r="S37" i="1" s="1"/>
  <c r="P107" i="1"/>
  <c r="P108" i="1" s="1"/>
  <c r="P109" i="1" s="1"/>
  <c r="R109" i="1" s="1"/>
  <c r="S109" i="1" s="1"/>
  <c r="P391" i="1"/>
  <c r="P392" i="1" s="1"/>
  <c r="P393" i="1" s="1"/>
  <c r="Q399" i="1"/>
  <c r="Q400" i="1" s="1"/>
  <c r="Q401" i="1" s="1"/>
  <c r="P68" i="1"/>
  <c r="P69" i="1" s="1"/>
  <c r="P287" i="1"/>
  <c r="P288" i="1" s="1"/>
  <c r="P289" i="1" s="1"/>
  <c r="Q407" i="1"/>
  <c r="Q408" i="1" s="1"/>
  <c r="Q409" i="1" s="1"/>
  <c r="P399" i="1"/>
  <c r="P400" i="1" s="1"/>
  <c r="P401" i="1" s="1"/>
  <c r="M369" i="1"/>
  <c r="M385" i="1"/>
  <c r="M377" i="1"/>
  <c r="M393" i="1"/>
  <c r="M401" i="1"/>
  <c r="M409" i="1"/>
  <c r="P143" i="1"/>
  <c r="P144" i="1" s="1"/>
  <c r="P145" i="1" s="1"/>
  <c r="P175" i="1"/>
  <c r="P176" i="1" s="1"/>
  <c r="P177" i="1" s="1"/>
  <c r="P239" i="1"/>
  <c r="P240" i="1" s="1"/>
  <c r="P241" i="1" s="1"/>
  <c r="P271" i="1"/>
  <c r="P272" i="1" s="1"/>
  <c r="P273" i="1" s="1"/>
  <c r="Q7" i="1"/>
  <c r="Q8" i="1" s="1"/>
  <c r="Q9" i="1" s="1"/>
  <c r="R9" i="1" s="1"/>
  <c r="R8" i="1" s="1"/>
  <c r="S8" i="1" s="1"/>
  <c r="P311" i="1"/>
  <c r="P312" i="1" s="1"/>
  <c r="P313" i="1" s="1"/>
  <c r="R313" i="1" s="1"/>
  <c r="S313" i="1" s="1"/>
  <c r="P183" i="1"/>
  <c r="P184" i="1" s="1"/>
  <c r="P185" i="1" s="1"/>
  <c r="P215" i="1"/>
  <c r="P216" i="1" s="1"/>
  <c r="P217" i="1" s="1"/>
  <c r="P299" i="1"/>
  <c r="P300" i="1" s="1"/>
  <c r="P301" i="1" s="1"/>
  <c r="P303" i="1"/>
  <c r="P304" i="1" s="1"/>
  <c r="P305" i="1" s="1"/>
  <c r="R305" i="1" s="1"/>
  <c r="S305" i="1" s="1"/>
  <c r="Q207" i="1"/>
  <c r="Q208" i="1" s="1"/>
  <c r="Q209" i="1" s="1"/>
  <c r="Q337" i="1"/>
  <c r="P307" i="1"/>
  <c r="P308" i="1" s="1"/>
  <c r="P309" i="1" s="1"/>
  <c r="Q323" i="1"/>
  <c r="Q324" i="1" s="1"/>
  <c r="Q325" i="1" s="1"/>
  <c r="P159" i="1"/>
  <c r="P160" i="1" s="1"/>
  <c r="P161" i="1" s="1"/>
  <c r="P223" i="1"/>
  <c r="P224" i="1" s="1"/>
  <c r="P225" i="1" s="1"/>
  <c r="Q331" i="1"/>
  <c r="Q332" i="1" s="1"/>
  <c r="Q333" i="1" s="1"/>
  <c r="P279" i="1"/>
  <c r="P280" i="1" s="1"/>
  <c r="P281" i="1" s="1"/>
  <c r="P283" i="1"/>
  <c r="P284" i="1" s="1"/>
  <c r="P285" i="1" s="1"/>
  <c r="R285" i="1" s="1"/>
  <c r="R284" i="1" s="1"/>
  <c r="R283" i="1" s="1"/>
  <c r="P331" i="1"/>
  <c r="P332" i="1" s="1"/>
  <c r="P333" i="1" s="1"/>
  <c r="Q307" i="1"/>
  <c r="Q308" i="1" s="1"/>
  <c r="Q309" i="1" s="1"/>
  <c r="Q304" i="1"/>
  <c r="Q305" i="1" s="1"/>
  <c r="Q43" i="1"/>
  <c r="Q44" i="1" s="1"/>
  <c r="Q45" i="1" s="1"/>
  <c r="P60" i="1"/>
  <c r="P61" i="1" s="1"/>
  <c r="P7" i="1"/>
  <c r="P8" i="1" s="1"/>
  <c r="P9" i="1" s="1"/>
  <c r="Q311" i="1"/>
  <c r="Q312" i="1" s="1"/>
  <c r="Q313" i="1" s="1"/>
  <c r="Q247" i="1"/>
  <c r="Q248" i="1" s="1"/>
  <c r="Q249" i="1" s="1"/>
  <c r="P103" i="1"/>
  <c r="P104" i="1" s="1"/>
  <c r="P105" i="1" s="1"/>
  <c r="Q159" i="1"/>
  <c r="Q160" i="1" s="1"/>
  <c r="Q161" i="1" s="1"/>
  <c r="Q223" i="1"/>
  <c r="Q224" i="1" s="1"/>
  <c r="Q225" i="1" s="1"/>
  <c r="Q123" i="1"/>
  <c r="Q124" i="1" s="1"/>
  <c r="Q125" i="1" s="1"/>
  <c r="Q199" i="1"/>
  <c r="Q200" i="1" s="1"/>
  <c r="Q201" i="1" s="1"/>
  <c r="P319" i="1"/>
  <c r="P320" i="1" s="1"/>
  <c r="P321" i="1" s="1"/>
  <c r="R321" i="1" s="1"/>
  <c r="R320" i="1" s="1"/>
  <c r="S320" i="1" s="1"/>
  <c r="P167" i="1"/>
  <c r="P168" i="1" s="1"/>
  <c r="P169" i="1" s="1"/>
  <c r="Q231" i="1"/>
  <c r="Q232" i="1" s="1"/>
  <c r="Q233" i="1" s="1"/>
  <c r="Q131" i="1"/>
  <c r="Q132" i="1" s="1"/>
  <c r="Q133" i="1" s="1"/>
  <c r="R133" i="1" s="1"/>
  <c r="R132" i="1" s="1"/>
  <c r="P23" i="1"/>
  <c r="P24" i="1" s="1"/>
  <c r="P25" i="1" s="1"/>
  <c r="P191" i="1"/>
  <c r="P192" i="1" s="1"/>
  <c r="P193" i="1" s="1"/>
  <c r="P255" i="1"/>
  <c r="P256" i="1" s="1"/>
  <c r="P257" i="1" s="1"/>
  <c r="Q287" i="1"/>
  <c r="Q288" i="1" s="1"/>
  <c r="Q289" i="1" s="1"/>
  <c r="Q280" i="1"/>
  <c r="Q281" i="1" s="1"/>
  <c r="Q91" i="1"/>
  <c r="Q111" i="1"/>
  <c r="Q112" i="1" s="1"/>
  <c r="Q113" i="1" s="1"/>
  <c r="R113" i="1" s="1"/>
  <c r="R112" i="1" s="1"/>
  <c r="R111" i="1" s="1"/>
  <c r="Q319" i="1"/>
  <c r="Q320" i="1" s="1"/>
  <c r="Q321" i="1" s="1"/>
  <c r="Q55" i="1"/>
  <c r="Q56" i="1" s="1"/>
  <c r="Q57" i="1" s="1"/>
  <c r="P79" i="1"/>
  <c r="P80" i="1" s="1"/>
  <c r="P81" i="1" s="1"/>
  <c r="R81" i="1" s="1"/>
  <c r="Q59" i="1"/>
  <c r="Q60" i="1" s="1"/>
  <c r="Q61" i="1" s="1"/>
  <c r="R61" i="1" s="1"/>
  <c r="S61" i="1" s="1"/>
  <c r="Q143" i="1"/>
  <c r="Q144" i="1" s="1"/>
  <c r="Q145" i="1" s="1"/>
  <c r="Q239" i="1"/>
  <c r="Q240" i="1" s="1"/>
  <c r="Q241" i="1" s="1"/>
  <c r="Q291" i="1"/>
  <c r="Q292" i="1" s="1"/>
  <c r="Q293" i="1" s="1"/>
  <c r="Q63" i="1"/>
  <c r="Q64" i="1" s="1"/>
  <c r="Q65" i="1" s="1"/>
  <c r="P87" i="1"/>
  <c r="P88" i="1" s="1"/>
  <c r="P89" i="1" s="1"/>
  <c r="R89" i="1" s="1"/>
  <c r="S89" i="1" s="1"/>
  <c r="P207" i="1"/>
  <c r="P208" i="1" s="1"/>
  <c r="P209" i="1" s="1"/>
  <c r="Q275" i="1"/>
  <c r="Q276" i="1" s="1"/>
  <c r="Q277" i="1" s="1"/>
  <c r="Q23" i="1"/>
  <c r="Q24" i="1" s="1"/>
  <c r="Q25" i="1" s="1"/>
  <c r="R25" i="1" s="1"/>
  <c r="Q39" i="1"/>
  <c r="Q40" i="1" s="1"/>
  <c r="Q41" i="1" s="1"/>
  <c r="R41" i="1" s="1"/>
  <c r="R40" i="1" s="1"/>
  <c r="S40" i="1" s="1"/>
  <c r="P71" i="1"/>
  <c r="P72" i="1" s="1"/>
  <c r="P73" i="1" s="1"/>
  <c r="R73" i="1" s="1"/>
  <c r="S73" i="1" s="1"/>
  <c r="Q19" i="1"/>
  <c r="Q20" i="1" s="1"/>
  <c r="Q21" i="1" s="1"/>
  <c r="R21" i="1" s="1"/>
  <c r="S21" i="1" s="1"/>
  <c r="P47" i="1"/>
  <c r="P48" i="1" s="1"/>
  <c r="P49" i="1" s="1"/>
  <c r="R49" i="1" s="1"/>
  <c r="S49" i="1" s="1"/>
  <c r="Q256" i="1"/>
  <c r="Q257" i="1" s="1"/>
  <c r="Q192" i="1"/>
  <c r="Q193" i="1" s="1"/>
  <c r="P55" i="1"/>
  <c r="P56" i="1" s="1"/>
  <c r="P57" i="1" s="1"/>
  <c r="R57" i="1" s="1"/>
  <c r="S57" i="1" s="1"/>
  <c r="Q175" i="1"/>
  <c r="Q176" i="1" s="1"/>
  <c r="Q177" i="1" s="1"/>
  <c r="Q271" i="1"/>
  <c r="Q272" i="1" s="1"/>
  <c r="Q273" i="1" s="1"/>
  <c r="R273" i="1" s="1"/>
  <c r="P323" i="1"/>
  <c r="P324" i="1" s="1"/>
  <c r="P325" i="1" s="1"/>
  <c r="M280" i="1"/>
  <c r="P295" i="1"/>
  <c r="P296" i="1" s="1"/>
  <c r="P297" i="1" s="1"/>
  <c r="R297" i="1" s="1"/>
  <c r="S297" i="1" s="1"/>
  <c r="M288" i="1"/>
  <c r="Q11" i="1"/>
  <c r="Q12" i="1" s="1"/>
  <c r="Q13" i="1" s="1"/>
  <c r="Q67" i="1"/>
  <c r="Q68" i="1" s="1"/>
  <c r="Q69" i="1" s="1"/>
  <c r="R69" i="1" s="1"/>
  <c r="R68" i="1" s="1"/>
  <c r="S68" i="1" s="1"/>
  <c r="Q99" i="1"/>
  <c r="Q100" i="1" s="1"/>
  <c r="Q101" i="1" s="1"/>
  <c r="Q327" i="1"/>
  <c r="Q328" i="1" s="1"/>
  <c r="Q329" i="1" s="1"/>
  <c r="P75" i="1"/>
  <c r="P76" i="1" s="1"/>
  <c r="P77" i="1" s="1"/>
  <c r="P15" i="1"/>
  <c r="P16" i="1" s="1"/>
  <c r="P17" i="1" s="1"/>
  <c r="R17" i="1" s="1"/>
  <c r="S17" i="1" s="1"/>
  <c r="P95" i="1"/>
  <c r="P96" i="1" s="1"/>
  <c r="P97" i="1" s="1"/>
  <c r="R97" i="1" s="1"/>
  <c r="R96" i="1" s="1"/>
  <c r="Q183" i="1"/>
  <c r="Q184" i="1" s="1"/>
  <c r="Q185" i="1" s="1"/>
  <c r="P127" i="1"/>
  <c r="P128" i="1" s="1"/>
  <c r="P129" i="1" s="1"/>
  <c r="P111" i="1"/>
  <c r="P112" i="1" s="1"/>
  <c r="P113" i="1" s="1"/>
  <c r="P31" i="1"/>
  <c r="P32" i="1" s="1"/>
  <c r="P33" i="1" s="1"/>
  <c r="R33" i="1" s="1"/>
  <c r="R32" i="1" s="1"/>
  <c r="S32" i="1" s="1"/>
  <c r="Q115" i="1"/>
  <c r="Q116" i="1" s="1"/>
  <c r="Q117" i="1" s="1"/>
  <c r="Q35" i="1"/>
  <c r="Q36" i="1" s="1"/>
  <c r="Q37" i="1" s="1"/>
  <c r="P131" i="1"/>
  <c r="P132" i="1" s="1"/>
  <c r="P133" i="1" s="1"/>
  <c r="Q167" i="1"/>
  <c r="Q168" i="1" s="1"/>
  <c r="Q169" i="1" s="1"/>
  <c r="P231" i="1"/>
  <c r="P232" i="1" s="1"/>
  <c r="P233" i="1" s="1"/>
  <c r="P199" i="1"/>
  <c r="P200" i="1" s="1"/>
  <c r="P201" i="1" s="1"/>
  <c r="P263" i="1"/>
  <c r="P264" i="1" s="1"/>
  <c r="P265" i="1" s="1"/>
  <c r="P315" i="1"/>
  <c r="P316" i="1" s="1"/>
  <c r="P317" i="1" s="1"/>
  <c r="P63" i="1"/>
  <c r="P64" i="1" s="1"/>
  <c r="P65" i="1" s="1"/>
  <c r="R65" i="1" s="1"/>
  <c r="S65" i="1" s="1"/>
  <c r="Q315" i="1"/>
  <c r="Q316" i="1" s="1"/>
  <c r="Q317" i="1" s="1"/>
  <c r="Q83" i="1"/>
  <c r="Q84" i="1" s="1"/>
  <c r="Q85" i="1" s="1"/>
  <c r="R85" i="1" s="1"/>
  <c r="S85" i="1" s="1"/>
  <c r="P91" i="1"/>
  <c r="P92" i="1" s="1"/>
  <c r="P93" i="1" s="1"/>
  <c r="Q215" i="1"/>
  <c r="Q216" i="1" s="1"/>
  <c r="Q217" i="1" s="1"/>
  <c r="Q87" i="1"/>
  <c r="Q88" i="1" s="1"/>
  <c r="Q89" i="1" s="1"/>
  <c r="P151" i="1"/>
  <c r="P152" i="1" s="1"/>
  <c r="P153" i="1" s="1"/>
  <c r="P247" i="1"/>
  <c r="P248" i="1" s="1"/>
  <c r="P249" i="1" s="1"/>
  <c r="P147" i="1"/>
  <c r="P148" i="1" s="1"/>
  <c r="P149" i="1" s="1"/>
  <c r="R149" i="1" s="1"/>
  <c r="S149" i="1" s="1"/>
  <c r="P179" i="1"/>
  <c r="P180" i="1" s="1"/>
  <c r="P181" i="1" s="1"/>
  <c r="Q211" i="1"/>
  <c r="Q212" i="1" s="1"/>
  <c r="Q213" i="1" s="1"/>
  <c r="R213" i="1" s="1"/>
  <c r="P243" i="1"/>
  <c r="P244" i="1" s="1"/>
  <c r="P245" i="1" s="1"/>
  <c r="R245" i="1" s="1"/>
  <c r="S245" i="1" s="1"/>
  <c r="P139" i="1"/>
  <c r="P140" i="1" s="1"/>
  <c r="P141" i="1" s="1"/>
  <c r="Q155" i="1"/>
  <c r="Q156" i="1" s="1"/>
  <c r="Q157" i="1" s="1"/>
  <c r="R157" i="1" s="1"/>
  <c r="S157" i="1" s="1"/>
  <c r="Q187" i="1"/>
  <c r="Q188" i="1" s="1"/>
  <c r="Q189" i="1" s="1"/>
  <c r="Q219" i="1"/>
  <c r="Q220" i="1" s="1"/>
  <c r="Q221" i="1" s="1"/>
  <c r="R221" i="1" s="1"/>
  <c r="Q251" i="1"/>
  <c r="Q252" i="1" s="1"/>
  <c r="Q253" i="1" s="1"/>
  <c r="Q139" i="1"/>
  <c r="Q140" i="1" s="1"/>
  <c r="Q141" i="1" s="1"/>
  <c r="R141" i="1" s="1"/>
  <c r="S141" i="1" s="1"/>
  <c r="P155" i="1"/>
  <c r="P156" i="1" s="1"/>
  <c r="P157" i="1" s="1"/>
  <c r="P187" i="1"/>
  <c r="P188" i="1" s="1"/>
  <c r="P189" i="1" s="1"/>
  <c r="R189" i="1" s="1"/>
  <c r="P219" i="1"/>
  <c r="P220" i="1" s="1"/>
  <c r="P221" i="1" s="1"/>
  <c r="P251" i="1"/>
  <c r="P252" i="1" s="1"/>
  <c r="P253" i="1" s="1"/>
  <c r="Q135" i="1"/>
  <c r="Q136" i="1" s="1"/>
  <c r="Q137" i="1" s="1"/>
  <c r="Q163" i="1"/>
  <c r="Q164" i="1" s="1"/>
  <c r="Q165" i="1" s="1"/>
  <c r="R165" i="1" s="1"/>
  <c r="S165" i="1" s="1"/>
  <c r="P195" i="1"/>
  <c r="P196" i="1" s="1"/>
  <c r="P197" i="1" s="1"/>
  <c r="R197" i="1" s="1"/>
  <c r="S197" i="1" s="1"/>
  <c r="Q227" i="1"/>
  <c r="Q228" i="1" s="1"/>
  <c r="Q229" i="1" s="1"/>
  <c r="R229" i="1" s="1"/>
  <c r="Q259" i="1"/>
  <c r="Q260" i="1" s="1"/>
  <c r="Q261" i="1" s="1"/>
  <c r="P135" i="1"/>
  <c r="P136" i="1" s="1"/>
  <c r="P137" i="1" s="1"/>
  <c r="P163" i="1"/>
  <c r="P164" i="1" s="1"/>
  <c r="P165" i="1" s="1"/>
  <c r="Q195" i="1"/>
  <c r="Q196" i="1" s="1"/>
  <c r="Q197" i="1" s="1"/>
  <c r="P227" i="1"/>
  <c r="P228" i="1" s="1"/>
  <c r="P229" i="1" s="1"/>
  <c r="P259" i="1"/>
  <c r="P260" i="1" s="1"/>
  <c r="P261" i="1" s="1"/>
  <c r="R261" i="1" s="1"/>
  <c r="S261" i="1" s="1"/>
  <c r="Q171" i="1"/>
  <c r="Q172" i="1" s="1"/>
  <c r="Q173" i="1" s="1"/>
  <c r="Q203" i="1"/>
  <c r="Q204" i="1" s="1"/>
  <c r="Q205" i="1" s="1"/>
  <c r="P235" i="1"/>
  <c r="P236" i="1" s="1"/>
  <c r="P237" i="1" s="1"/>
  <c r="R237" i="1" s="1"/>
  <c r="S237" i="1" s="1"/>
  <c r="P171" i="1"/>
  <c r="P172" i="1" s="1"/>
  <c r="P173" i="1" s="1"/>
  <c r="P203" i="1"/>
  <c r="P204" i="1" s="1"/>
  <c r="P205" i="1" s="1"/>
  <c r="R205" i="1" s="1"/>
  <c r="Q235" i="1"/>
  <c r="Q236" i="1" s="1"/>
  <c r="Q237" i="1" s="1"/>
  <c r="P267" i="1"/>
  <c r="P268" i="1" s="1"/>
  <c r="P269" i="1" s="1"/>
  <c r="R269" i="1" s="1"/>
  <c r="S269" i="1" s="1"/>
  <c r="Q147" i="1"/>
  <c r="Q148" i="1" s="1"/>
  <c r="Q149" i="1" s="1"/>
  <c r="Q179" i="1"/>
  <c r="Q180" i="1" s="1"/>
  <c r="Q181" i="1" s="1"/>
  <c r="P211" i="1"/>
  <c r="P212" i="1" s="1"/>
  <c r="P213" i="1" s="1"/>
  <c r="Q243" i="1"/>
  <c r="Q244" i="1" s="1"/>
  <c r="Q245" i="1" s="1"/>
  <c r="M176" i="1"/>
  <c r="M240" i="1"/>
  <c r="M184" i="1"/>
  <c r="M248" i="1"/>
  <c r="M181" i="1"/>
  <c r="M232" i="1"/>
  <c r="M192" i="1"/>
  <c r="M256" i="1"/>
  <c r="M253" i="1"/>
  <c r="M168" i="1"/>
  <c r="M200" i="1"/>
  <c r="M264" i="1"/>
  <c r="M300" i="1"/>
  <c r="M224" i="1"/>
  <c r="M324" i="1"/>
  <c r="M144" i="1"/>
  <c r="M208" i="1"/>
  <c r="M308" i="1"/>
  <c r="M160" i="1"/>
  <c r="M173" i="1"/>
  <c r="M332" i="1"/>
  <c r="M137" i="1"/>
  <c r="M152" i="1"/>
  <c r="M216" i="1"/>
  <c r="M316" i="1"/>
  <c r="Q27" i="1"/>
  <c r="Q28" i="1" s="1"/>
  <c r="Q29" i="1" s="1"/>
  <c r="R29" i="1" s="1"/>
  <c r="S29" i="1" s="1"/>
  <c r="Q15" i="1"/>
  <c r="Q16" i="1" s="1"/>
  <c r="Q17" i="1" s="1"/>
  <c r="Q31" i="1"/>
  <c r="Q32" i="1" s="1"/>
  <c r="Q33" i="1" s="1"/>
  <c r="Q92" i="1"/>
  <c r="Q93" i="1" s="1"/>
  <c r="R93" i="1" s="1"/>
  <c r="P28" i="1"/>
  <c r="P29" i="1" s="1"/>
  <c r="Q95" i="1"/>
  <c r="Q96" i="1" s="1"/>
  <c r="Q97" i="1" s="1"/>
  <c r="P19" i="1"/>
  <c r="P20" i="1" s="1"/>
  <c r="P21" i="1" s="1"/>
  <c r="P115" i="1"/>
  <c r="P116" i="1" s="1"/>
  <c r="P117" i="1" s="1"/>
  <c r="P123" i="1"/>
  <c r="P124" i="1" s="1"/>
  <c r="P125" i="1" s="1"/>
  <c r="Q107" i="1"/>
  <c r="Q108" i="1" s="1"/>
  <c r="Q109" i="1" s="1"/>
  <c r="Q47" i="1"/>
  <c r="Q48" i="1" s="1"/>
  <c r="Q49" i="1" s="1"/>
  <c r="Q51" i="1"/>
  <c r="Q52" i="1" s="1"/>
  <c r="Q53" i="1" s="1"/>
  <c r="R53" i="1" s="1"/>
  <c r="S53" i="1" s="1"/>
  <c r="Q103" i="1"/>
  <c r="Q104" i="1" s="1"/>
  <c r="Q105" i="1" s="1"/>
  <c r="R105" i="1" s="1"/>
  <c r="R104" i="1" s="1"/>
  <c r="R103" i="1" s="1"/>
  <c r="Q119" i="1"/>
  <c r="Q120" i="1" s="1"/>
  <c r="Q121" i="1" s="1"/>
  <c r="Q127" i="1"/>
  <c r="Q128" i="1" s="1"/>
  <c r="Q129" i="1" s="1"/>
  <c r="P119" i="1"/>
  <c r="P120" i="1" s="1"/>
  <c r="P121" i="1" s="1"/>
  <c r="R121" i="1" s="1"/>
  <c r="R120" i="1" s="1"/>
  <c r="M129" i="1"/>
  <c r="M117" i="1"/>
  <c r="M125" i="1"/>
  <c r="N2" i="1"/>
  <c r="P2" i="1" s="1"/>
  <c r="P3" i="1" s="1"/>
  <c r="P4" i="1" s="1"/>
  <c r="P5" i="1" s="1"/>
  <c r="R5" i="1" s="1"/>
  <c r="S5" i="1" s="1"/>
  <c r="O2" i="1"/>
  <c r="Q2" i="1" s="1"/>
  <c r="Q3" i="1" s="1"/>
  <c r="Q4" i="1" s="1"/>
  <c r="Q5" i="1" s="1"/>
  <c r="S717" i="1" l="1"/>
  <c r="R716" i="1"/>
  <c r="S549" i="1"/>
  <c r="R747" i="1"/>
  <c r="R409" i="1"/>
  <c r="S409" i="1" s="1"/>
  <c r="R645" i="1"/>
  <c r="S645" i="1" s="1"/>
  <c r="R605" i="1"/>
  <c r="S605" i="1" s="1"/>
  <c r="R661" i="1"/>
  <c r="S661" i="1" s="1"/>
  <c r="R705" i="1"/>
  <c r="S705" i="1" s="1"/>
  <c r="R573" i="1"/>
  <c r="S573" i="1" s="1"/>
  <c r="R816" i="1"/>
  <c r="S821" i="1"/>
  <c r="R721" i="1"/>
  <c r="S721" i="1" s="1"/>
  <c r="R597" i="1"/>
  <c r="S597" i="1" s="1"/>
  <c r="R793" i="1"/>
  <c r="S793" i="1" s="1"/>
  <c r="R796" i="1"/>
  <c r="R809" i="1"/>
  <c r="S809" i="1" s="1"/>
  <c r="R697" i="1"/>
  <c r="S697" i="1" s="1"/>
  <c r="R760" i="1"/>
  <c r="R756" i="1"/>
  <c r="R608" i="1"/>
  <c r="S608" i="1" s="1"/>
  <c r="R881" i="1"/>
  <c r="S881" i="1" s="1"/>
  <c r="R656" i="1"/>
  <c r="S656" i="1" s="1"/>
  <c r="R685" i="1"/>
  <c r="S685" i="1" s="1"/>
  <c r="R653" i="1"/>
  <c r="S653" i="1" s="1"/>
  <c r="R581" i="1"/>
  <c r="S581" i="1" s="1"/>
  <c r="S673" i="1"/>
  <c r="R672" i="1"/>
  <c r="R629" i="1"/>
  <c r="S629" i="1" s="1"/>
  <c r="R567" i="1"/>
  <c r="R566" i="1" s="1"/>
  <c r="S566" i="1" s="1"/>
  <c r="R768" i="1"/>
  <c r="S768" i="1" s="1"/>
  <c r="S885" i="1"/>
  <c r="R884" i="1"/>
  <c r="S813" i="1"/>
  <c r="R752" i="1"/>
  <c r="S785" i="1"/>
  <c r="R889" i="1"/>
  <c r="S889" i="1" s="1"/>
  <c r="S425" i="1"/>
  <c r="R824" i="1"/>
  <c r="S824" i="1" s="1"/>
  <c r="R860" i="1"/>
  <c r="S893" i="1"/>
  <c r="R892" i="1"/>
  <c r="S689" i="1"/>
  <c r="R688" i="1"/>
  <c r="S688" i="1" s="1"/>
  <c r="R736" i="1"/>
  <c r="S736" i="1" s="1"/>
  <c r="R449" i="1"/>
  <c r="S449" i="1" s="1"/>
  <c r="R613" i="1"/>
  <c r="S613" i="1" s="1"/>
  <c r="R669" i="1"/>
  <c r="S669" i="1" s="1"/>
  <c r="R847" i="1"/>
  <c r="R872" i="1"/>
  <c r="S845" i="1"/>
  <c r="R844" i="1"/>
  <c r="S869" i="1"/>
  <c r="R868" i="1"/>
  <c r="S745" i="1"/>
  <c r="R744" i="1"/>
  <c r="R743" i="1" s="1"/>
  <c r="S853" i="1"/>
  <c r="R852" i="1"/>
  <c r="S901" i="1"/>
  <c r="R900" i="1"/>
  <c r="R899" i="1" s="1"/>
  <c r="R620" i="1"/>
  <c r="S620" i="1" s="1"/>
  <c r="R767" i="1"/>
  <c r="S789" i="1"/>
  <c r="R788" i="1"/>
  <c r="S837" i="1"/>
  <c r="R836" i="1"/>
  <c r="S709" i="1"/>
  <c r="R708" i="1"/>
  <c r="S553" i="1"/>
  <c r="R552" i="1"/>
  <c r="S733" i="1"/>
  <c r="R732" i="1"/>
  <c r="S693" i="1"/>
  <c r="R692" i="1"/>
  <c r="S857" i="1"/>
  <c r="R856" i="1"/>
  <c r="S832" i="1"/>
  <c r="R831" i="1"/>
  <c r="S729" i="1"/>
  <c r="R728" i="1"/>
  <c r="R865" i="1"/>
  <c r="S865" i="1" s="1"/>
  <c r="R637" i="1"/>
  <c r="S585" i="1"/>
  <c r="R584" i="1"/>
  <c r="S756" i="1"/>
  <c r="R755" i="1"/>
  <c r="S633" i="1"/>
  <c r="R632" i="1"/>
  <c r="R663" i="1"/>
  <c r="S664" i="1"/>
  <c r="S625" i="1"/>
  <c r="R624" i="1"/>
  <c r="S617" i="1"/>
  <c r="R616" i="1"/>
  <c r="S716" i="1"/>
  <c r="R715" i="1"/>
  <c r="S773" i="1"/>
  <c r="R772" i="1"/>
  <c r="S681" i="1"/>
  <c r="R680" i="1"/>
  <c r="S841" i="1"/>
  <c r="R840" i="1"/>
  <c r="S829" i="1"/>
  <c r="R828" i="1"/>
  <c r="S812" i="1"/>
  <c r="R811" i="1"/>
  <c r="S601" i="1"/>
  <c r="R600" i="1"/>
  <c r="S805" i="1"/>
  <c r="R804" i="1"/>
  <c r="S561" i="1"/>
  <c r="R560" i="1"/>
  <c r="S701" i="1"/>
  <c r="R700" i="1"/>
  <c r="S641" i="1"/>
  <c r="R640" i="1"/>
  <c r="R819" i="1"/>
  <c r="S820" i="1"/>
  <c r="S577" i="1"/>
  <c r="R576" i="1"/>
  <c r="S593" i="1"/>
  <c r="R592" i="1"/>
  <c r="S765" i="1"/>
  <c r="R764" i="1"/>
  <c r="S649" i="1"/>
  <c r="R648" i="1"/>
  <c r="R740" i="1"/>
  <c r="S741" i="1"/>
  <c r="S725" i="1"/>
  <c r="R724" i="1"/>
  <c r="R588" i="1"/>
  <c r="S588" i="1" s="1"/>
  <c r="R472" i="1"/>
  <c r="S472" i="1" s="1"/>
  <c r="R880" i="1"/>
  <c r="R879" i="1" s="1"/>
  <c r="R596" i="1"/>
  <c r="S596" i="1" s="1"/>
  <c r="R896" i="1"/>
  <c r="R895" i="1" s="1"/>
  <c r="R704" i="1"/>
  <c r="S704" i="1" s="1"/>
  <c r="S747" i="1"/>
  <c r="R746" i="1"/>
  <c r="S746" i="1" s="1"/>
  <c r="R780" i="1"/>
  <c r="S780" i="1" s="1"/>
  <c r="R652" i="1"/>
  <c r="R651" i="1" s="1"/>
  <c r="S884" i="1"/>
  <c r="R883" i="1"/>
  <c r="R572" i="1"/>
  <c r="S892" i="1"/>
  <c r="R891" i="1"/>
  <c r="S784" i="1"/>
  <c r="R783" i="1"/>
  <c r="R488" i="1"/>
  <c r="S488" i="1" s="1"/>
  <c r="R676" i="1"/>
  <c r="R712" i="1"/>
  <c r="S872" i="1"/>
  <c r="R871" i="1"/>
  <c r="R776" i="1"/>
  <c r="R644" i="1"/>
  <c r="S816" i="1"/>
  <c r="R815" i="1"/>
  <c r="R800" i="1"/>
  <c r="R696" i="1"/>
  <c r="R864" i="1"/>
  <c r="R580" i="1"/>
  <c r="S567" i="1"/>
  <c r="S760" i="1"/>
  <c r="R759" i="1"/>
  <c r="S847" i="1"/>
  <c r="R846" i="1"/>
  <c r="S846" i="1" s="1"/>
  <c r="R556" i="1"/>
  <c r="S744" i="1"/>
  <c r="R720" i="1"/>
  <c r="R509" i="1"/>
  <c r="S509" i="1" s="1"/>
  <c r="S548" i="1"/>
  <c r="R547" i="1"/>
  <c r="S547" i="1" s="1"/>
  <c r="S469" i="1"/>
  <c r="S461" i="1"/>
  <c r="R460" i="1"/>
  <c r="R459" i="1" s="1"/>
  <c r="R458" i="1" s="1"/>
  <c r="S458" i="1" s="1"/>
  <c r="R412" i="1"/>
  <c r="R411" i="1" s="1"/>
  <c r="S411" i="1" s="1"/>
  <c r="R493" i="1"/>
  <c r="S493" i="1" s="1"/>
  <c r="R433" i="1"/>
  <c r="S433" i="1" s="1"/>
  <c r="R455" i="1"/>
  <c r="R454" i="1" s="1"/>
  <c r="S454" i="1" s="1"/>
  <c r="R536" i="1"/>
  <c r="R535" i="1" s="1"/>
  <c r="R480" i="1"/>
  <c r="S480" i="1" s="1"/>
  <c r="S481" i="1"/>
  <c r="S453" i="1"/>
  <c r="R452" i="1"/>
  <c r="S353" i="1"/>
  <c r="R512" i="1"/>
  <c r="S512" i="1" s="1"/>
  <c r="R467" i="1"/>
  <c r="S468" i="1"/>
  <c r="R369" i="1"/>
  <c r="S369" i="1" s="1"/>
  <c r="S465" i="1"/>
  <c r="R464" i="1"/>
  <c r="R520" i="1"/>
  <c r="R519" i="1" s="1"/>
  <c r="R477" i="1"/>
  <c r="S477" i="1" s="1"/>
  <c r="R528" i="1"/>
  <c r="S528" i="1" s="1"/>
  <c r="R501" i="1"/>
  <c r="S501" i="1" s="1"/>
  <c r="R485" i="1"/>
  <c r="S485" i="1" s="1"/>
  <c r="S533" i="1"/>
  <c r="R532" i="1"/>
  <c r="S505" i="1"/>
  <c r="R504" i="1"/>
  <c r="S504" i="1" s="1"/>
  <c r="R385" i="1"/>
  <c r="S385" i="1" s="1"/>
  <c r="R393" i="1"/>
  <c r="S393" i="1" s="1"/>
  <c r="R441" i="1"/>
  <c r="S441" i="1" s="1"/>
  <c r="S517" i="1"/>
  <c r="R516" i="1"/>
  <c r="S516" i="1" s="1"/>
  <c r="S525" i="1"/>
  <c r="R524" i="1"/>
  <c r="R523" i="1" s="1"/>
  <c r="S541" i="1"/>
  <c r="R540" i="1"/>
  <c r="S429" i="1"/>
  <c r="R428" i="1"/>
  <c r="S545" i="1"/>
  <c r="R544" i="1"/>
  <c r="S437" i="1"/>
  <c r="R436" i="1"/>
  <c r="S417" i="1"/>
  <c r="R416" i="1"/>
  <c r="S421" i="1"/>
  <c r="R420" i="1"/>
  <c r="S445" i="1"/>
  <c r="R444" i="1"/>
  <c r="S497" i="1"/>
  <c r="R496" i="1"/>
  <c r="R344" i="1"/>
  <c r="R343" i="1" s="1"/>
  <c r="S424" i="1"/>
  <c r="R423" i="1"/>
  <c r="S352" i="1"/>
  <c r="R351" i="1"/>
  <c r="S351" i="1" s="1"/>
  <c r="R357" i="1"/>
  <c r="S357" i="1" s="1"/>
  <c r="S361" i="1"/>
  <c r="R360" i="1"/>
  <c r="R348" i="1"/>
  <c r="S348" i="1" s="1"/>
  <c r="R380" i="1"/>
  <c r="S397" i="1"/>
  <c r="R396" i="1"/>
  <c r="R395" i="1" s="1"/>
  <c r="S389" i="1"/>
  <c r="R388" i="1"/>
  <c r="R387" i="1" s="1"/>
  <c r="S405" i="1"/>
  <c r="R404" i="1"/>
  <c r="S404" i="1" s="1"/>
  <c r="R340" i="1"/>
  <c r="S340" i="1" s="1"/>
  <c r="R377" i="1"/>
  <c r="S377" i="1" s="1"/>
  <c r="R401" i="1"/>
  <c r="S401" i="1" s="1"/>
  <c r="R296" i="1"/>
  <c r="S296" i="1" s="1"/>
  <c r="R88" i="1"/>
  <c r="S88" i="1" s="1"/>
  <c r="S285" i="1"/>
  <c r="S277" i="1"/>
  <c r="S365" i="1"/>
  <c r="R364" i="1"/>
  <c r="R363" i="1" s="1"/>
  <c r="S373" i="1"/>
  <c r="R372" i="1"/>
  <c r="S133" i="1"/>
  <c r="R173" i="1"/>
  <c r="S173" i="1" s="1"/>
  <c r="R304" i="1"/>
  <c r="R303" i="1" s="1"/>
  <c r="S284" i="1"/>
  <c r="R137" i="1"/>
  <c r="S137" i="1" s="1"/>
  <c r="R72" i="1"/>
  <c r="S72" i="1" s="1"/>
  <c r="S337" i="1"/>
  <c r="R336" i="1"/>
  <c r="R275" i="1"/>
  <c r="S275" i="1" s="1"/>
  <c r="R64" i="1"/>
  <c r="S64" i="1" s="1"/>
  <c r="R16" i="1"/>
  <c r="S16" i="1" s="1"/>
  <c r="R156" i="1"/>
  <c r="S156" i="1" s="1"/>
  <c r="R148" i="1"/>
  <c r="R147" i="1" s="1"/>
  <c r="R146" i="1" s="1"/>
  <c r="S146" i="1" s="1"/>
  <c r="S132" i="1"/>
  <c r="R131" i="1"/>
  <c r="S131" i="1" s="1"/>
  <c r="S33" i="1"/>
  <c r="R31" i="1"/>
  <c r="S31" i="1" s="1"/>
  <c r="R140" i="1"/>
  <c r="R139" i="1" s="1"/>
  <c r="R260" i="1"/>
  <c r="R259" i="1" s="1"/>
  <c r="S321" i="1"/>
  <c r="R328" i="1"/>
  <c r="S328" i="1" s="1"/>
  <c r="S97" i="1"/>
  <c r="R48" i="1"/>
  <c r="R47" i="1" s="1"/>
  <c r="R46" i="1" s="1"/>
  <c r="S46" i="1" s="1"/>
  <c r="S273" i="1"/>
  <c r="R272" i="1"/>
  <c r="S272" i="1" s="1"/>
  <c r="R80" i="1"/>
  <c r="S80" i="1" s="1"/>
  <c r="S81" i="1"/>
  <c r="R24" i="1"/>
  <c r="S24" i="1" s="1"/>
  <c r="S25" i="1"/>
  <c r="R56" i="1"/>
  <c r="R55" i="1" s="1"/>
  <c r="R253" i="1"/>
  <c r="S253" i="1" s="1"/>
  <c r="R244" i="1"/>
  <c r="S244" i="1" s="1"/>
  <c r="R268" i="1"/>
  <c r="S268" i="1" s="1"/>
  <c r="R236" i="1"/>
  <c r="S236" i="1" s="1"/>
  <c r="R164" i="1"/>
  <c r="S164" i="1" s="1"/>
  <c r="S283" i="1"/>
  <c r="R282" i="1"/>
  <c r="S282" i="1" s="1"/>
  <c r="M289" i="1"/>
  <c r="R289" i="1" s="1"/>
  <c r="S289" i="1" s="1"/>
  <c r="M281" i="1"/>
  <c r="R281" i="1" s="1"/>
  <c r="S281" i="1" s="1"/>
  <c r="R125" i="1"/>
  <c r="S125" i="1" s="1"/>
  <c r="R196" i="1"/>
  <c r="S196" i="1" s="1"/>
  <c r="R181" i="1"/>
  <c r="S181" i="1" s="1"/>
  <c r="R312" i="1"/>
  <c r="R319" i="1"/>
  <c r="S319" i="1" s="1"/>
  <c r="S229" i="1"/>
  <c r="R228" i="1"/>
  <c r="S228" i="1" s="1"/>
  <c r="S221" i="1"/>
  <c r="R220" i="1"/>
  <c r="S220" i="1" s="1"/>
  <c r="S41" i="1"/>
  <c r="R84" i="1"/>
  <c r="S84" i="1" s="1"/>
  <c r="S205" i="1"/>
  <c r="R204" i="1"/>
  <c r="S213" i="1"/>
  <c r="R212" i="1"/>
  <c r="S76" i="1"/>
  <c r="R117" i="1"/>
  <c r="S117" i="1" s="1"/>
  <c r="S189" i="1"/>
  <c r="R188" i="1"/>
  <c r="S77" i="1"/>
  <c r="R36" i="1"/>
  <c r="S36" i="1" s="1"/>
  <c r="R108" i="1"/>
  <c r="S108" i="1" s="1"/>
  <c r="M217" i="1"/>
  <c r="R217" i="1" s="1"/>
  <c r="S217" i="1" s="1"/>
  <c r="M293" i="1"/>
  <c r="R293" i="1" s="1"/>
  <c r="M249" i="1"/>
  <c r="R249" i="1" s="1"/>
  <c r="S249" i="1" s="1"/>
  <c r="M333" i="1"/>
  <c r="R333" i="1" s="1"/>
  <c r="S333" i="1" s="1"/>
  <c r="M169" i="1"/>
  <c r="R169" i="1" s="1"/>
  <c r="S169" i="1" s="1"/>
  <c r="M145" i="1"/>
  <c r="M325" i="1"/>
  <c r="R325" i="1" s="1"/>
  <c r="S325" i="1" s="1"/>
  <c r="M265" i="1"/>
  <c r="R265" i="1" s="1"/>
  <c r="S265" i="1" s="1"/>
  <c r="M153" i="1"/>
  <c r="R153" i="1" s="1"/>
  <c r="S153" i="1" s="1"/>
  <c r="M257" i="1"/>
  <c r="R257" i="1" s="1"/>
  <c r="S257" i="1" s="1"/>
  <c r="M185" i="1"/>
  <c r="R185" i="1" s="1"/>
  <c r="S185" i="1" s="1"/>
  <c r="M317" i="1"/>
  <c r="R317" i="1" s="1"/>
  <c r="S317" i="1" s="1"/>
  <c r="R60" i="1"/>
  <c r="S60" i="1" s="1"/>
  <c r="M225" i="1"/>
  <c r="R225" i="1" s="1"/>
  <c r="S225" i="1" s="1"/>
  <c r="M201" i="1"/>
  <c r="R201" i="1" s="1"/>
  <c r="S201" i="1" s="1"/>
  <c r="M233" i="1"/>
  <c r="R233" i="1" s="1"/>
  <c r="S233" i="1" s="1"/>
  <c r="M177" i="1"/>
  <c r="R177" i="1" s="1"/>
  <c r="S177" i="1" s="1"/>
  <c r="S104" i="1"/>
  <c r="R20" i="1"/>
  <c r="R19" i="1" s="1"/>
  <c r="S19" i="1" s="1"/>
  <c r="M193" i="1"/>
  <c r="R193" i="1" s="1"/>
  <c r="S193" i="1" s="1"/>
  <c r="M241" i="1"/>
  <c r="R241" i="1" s="1"/>
  <c r="S241" i="1" s="1"/>
  <c r="M301" i="1"/>
  <c r="R301" i="1" s="1"/>
  <c r="S301" i="1" s="1"/>
  <c r="M209" i="1"/>
  <c r="R209" i="1" s="1"/>
  <c r="S209" i="1" s="1"/>
  <c r="M161" i="1"/>
  <c r="R161" i="1" s="1"/>
  <c r="S161" i="1" s="1"/>
  <c r="M309" i="1"/>
  <c r="R309" i="1" s="1"/>
  <c r="S309" i="1" s="1"/>
  <c r="S105" i="1"/>
  <c r="S113" i="1"/>
  <c r="S112" i="1"/>
  <c r="R129" i="1"/>
  <c r="S129" i="1" s="1"/>
  <c r="R28" i="1"/>
  <c r="S28" i="1" s="1"/>
  <c r="R39" i="1"/>
  <c r="S39" i="1" s="1"/>
  <c r="R12" i="1"/>
  <c r="S69" i="1"/>
  <c r="S9" i="1"/>
  <c r="R7" i="1"/>
  <c r="R6" i="1" s="1"/>
  <c r="S6" i="1" s="1"/>
  <c r="S121" i="1"/>
  <c r="R52" i="1"/>
  <c r="S52" i="1" s="1"/>
  <c r="S45" i="1"/>
  <c r="R100" i="1"/>
  <c r="S100" i="1" s="1"/>
  <c r="S120" i="1"/>
  <c r="R119" i="1"/>
  <c r="R67" i="1"/>
  <c r="R66" i="1" s="1"/>
  <c r="S66" i="1" s="1"/>
  <c r="R4" i="1"/>
  <c r="S93" i="1"/>
  <c r="R92" i="1"/>
  <c r="S96" i="1"/>
  <c r="R95" i="1"/>
  <c r="S44" i="1"/>
  <c r="R43" i="1"/>
  <c r="S103" i="1"/>
  <c r="R102" i="1"/>
  <c r="S102" i="1" s="1"/>
  <c r="S111" i="1"/>
  <c r="R110" i="1"/>
  <c r="S110" i="1" s="1"/>
  <c r="S75" i="1"/>
  <c r="R74" i="1"/>
  <c r="S74" i="1" s="1"/>
  <c r="R408" i="1" l="1"/>
  <c r="R655" i="1"/>
  <c r="R792" i="1"/>
  <c r="R660" i="1"/>
  <c r="R604" i="1"/>
  <c r="R607" i="1"/>
  <c r="R606" i="1" s="1"/>
  <c r="S606" i="1" s="1"/>
  <c r="R684" i="1"/>
  <c r="S684" i="1" s="1"/>
  <c r="R795" i="1"/>
  <c r="S796" i="1"/>
  <c r="R808" i="1"/>
  <c r="R888" i="1"/>
  <c r="S888" i="1" s="1"/>
  <c r="R619" i="1"/>
  <c r="R671" i="1"/>
  <c r="S672" i="1"/>
  <c r="R628" i="1"/>
  <c r="S628" i="1" s="1"/>
  <c r="R471" i="1"/>
  <c r="R735" i="1"/>
  <c r="S735" i="1" s="1"/>
  <c r="S900" i="1"/>
  <c r="R703" i="1"/>
  <c r="R687" i="1"/>
  <c r="S687" i="1" s="1"/>
  <c r="R823" i="1"/>
  <c r="R822" i="1" s="1"/>
  <c r="S822" i="1" s="1"/>
  <c r="S752" i="1"/>
  <c r="R751" i="1"/>
  <c r="R448" i="1"/>
  <c r="S448" i="1" s="1"/>
  <c r="R508" i="1"/>
  <c r="S508" i="1" s="1"/>
  <c r="R612" i="1"/>
  <c r="S47" i="1"/>
  <c r="R487" i="1"/>
  <c r="R486" i="1" s="1"/>
  <c r="S486" i="1" s="1"/>
  <c r="S860" i="1"/>
  <c r="R859" i="1"/>
  <c r="R492" i="1"/>
  <c r="S492" i="1" s="1"/>
  <c r="R668" i="1"/>
  <c r="S668" i="1" s="1"/>
  <c r="R779" i="1"/>
  <c r="R778" i="1" s="1"/>
  <c r="S778" i="1" s="1"/>
  <c r="R587" i="1"/>
  <c r="S587" i="1" s="1"/>
  <c r="S880" i="1"/>
  <c r="S828" i="1"/>
  <c r="R827" i="1"/>
  <c r="R731" i="1"/>
  <c r="S732" i="1"/>
  <c r="S740" i="1"/>
  <c r="R739" i="1"/>
  <c r="R662" i="1"/>
  <c r="S662" i="1" s="1"/>
  <c r="S663" i="1"/>
  <c r="S852" i="1"/>
  <c r="R851" i="1"/>
  <c r="S520" i="1"/>
  <c r="S652" i="1"/>
  <c r="S819" i="1"/>
  <c r="R818" i="1"/>
  <c r="S818" i="1" s="1"/>
  <c r="S648" i="1"/>
  <c r="R647" i="1"/>
  <c r="S715" i="1"/>
  <c r="R714" i="1"/>
  <c r="S714" i="1" s="1"/>
  <c r="R631" i="1"/>
  <c r="S632" i="1"/>
  <c r="S728" i="1"/>
  <c r="R727" i="1"/>
  <c r="S788" i="1"/>
  <c r="R787" i="1"/>
  <c r="S487" i="1"/>
  <c r="R595" i="1"/>
  <c r="S595" i="1" s="1"/>
  <c r="S764" i="1"/>
  <c r="R763" i="1"/>
  <c r="S640" i="1"/>
  <c r="R639" i="1"/>
  <c r="S804" i="1"/>
  <c r="R803" i="1"/>
  <c r="S840" i="1"/>
  <c r="R839" i="1"/>
  <c r="R615" i="1"/>
  <c r="S616" i="1"/>
  <c r="R754" i="1"/>
  <c r="S754" i="1" s="1"/>
  <c r="S755" i="1"/>
  <c r="S831" i="1"/>
  <c r="R830" i="1"/>
  <c r="S830" i="1" s="1"/>
  <c r="S552" i="1"/>
  <c r="R551" i="1"/>
  <c r="S551" i="1" s="1"/>
  <c r="S767" i="1"/>
  <c r="R766" i="1"/>
  <c r="S766" i="1" s="1"/>
  <c r="R867" i="1"/>
  <c r="S868" i="1"/>
  <c r="S724" i="1"/>
  <c r="R723" i="1"/>
  <c r="R591" i="1"/>
  <c r="S592" i="1"/>
  <c r="R699" i="1"/>
  <c r="S700" i="1"/>
  <c r="R599" i="1"/>
  <c r="S600" i="1"/>
  <c r="R679" i="1"/>
  <c r="S680" i="1"/>
  <c r="S624" i="1"/>
  <c r="R623" i="1"/>
  <c r="S584" i="1"/>
  <c r="R583" i="1"/>
  <c r="S856" i="1"/>
  <c r="R855" i="1"/>
  <c r="S708" i="1"/>
  <c r="R707" i="1"/>
  <c r="S844" i="1"/>
  <c r="R843" i="1"/>
  <c r="R575" i="1"/>
  <c r="S576" i="1"/>
  <c r="S560" i="1"/>
  <c r="R559" i="1"/>
  <c r="R810" i="1"/>
  <c r="S810" i="1" s="1"/>
  <c r="S811" i="1"/>
  <c r="R771" i="1"/>
  <c r="S772" i="1"/>
  <c r="S637" i="1"/>
  <c r="R636" i="1"/>
  <c r="R691" i="1"/>
  <c r="S692" i="1"/>
  <c r="R835" i="1"/>
  <c r="S836" i="1"/>
  <c r="S896" i="1"/>
  <c r="R479" i="1"/>
  <c r="S479" i="1" s="1"/>
  <c r="S459" i="1"/>
  <c r="R527" i="1"/>
  <c r="R526" i="1" s="1"/>
  <c r="S526" i="1" s="1"/>
  <c r="R503" i="1"/>
  <c r="R502" i="1" s="1"/>
  <c r="S502" i="1" s="1"/>
  <c r="S460" i="1"/>
  <c r="R565" i="1"/>
  <c r="S604" i="1"/>
  <c r="R603" i="1"/>
  <c r="S660" i="1"/>
  <c r="R659" i="1"/>
  <c r="S696" i="1"/>
  <c r="R695" i="1"/>
  <c r="S779" i="1"/>
  <c r="S712" i="1"/>
  <c r="R711" i="1"/>
  <c r="S879" i="1"/>
  <c r="R878" i="1"/>
  <c r="S800" i="1"/>
  <c r="R799" i="1"/>
  <c r="S676" i="1"/>
  <c r="R675" i="1"/>
  <c r="S619" i="1"/>
  <c r="R618" i="1"/>
  <c r="S618" i="1" s="1"/>
  <c r="S572" i="1"/>
  <c r="R571" i="1"/>
  <c r="S776" i="1"/>
  <c r="R775" i="1"/>
  <c r="S644" i="1"/>
  <c r="R643" i="1"/>
  <c r="S720" i="1"/>
  <c r="R719" i="1"/>
  <c r="R898" i="1"/>
  <c r="S898" i="1" s="1"/>
  <c r="S899" i="1"/>
  <c r="S815" i="1"/>
  <c r="R814" i="1"/>
  <c r="S814" i="1" s="1"/>
  <c r="S783" i="1"/>
  <c r="R782" i="1"/>
  <c r="S782" i="1" s="1"/>
  <c r="R890" i="1"/>
  <c r="S890" i="1" s="1"/>
  <c r="S891" i="1"/>
  <c r="S743" i="1"/>
  <c r="R742" i="1"/>
  <c r="S742" i="1" s="1"/>
  <c r="S808" i="1"/>
  <c r="R807" i="1"/>
  <c r="S792" i="1"/>
  <c r="R791" i="1"/>
  <c r="S612" i="1"/>
  <c r="R611" i="1"/>
  <c r="S895" i="1"/>
  <c r="R894" i="1"/>
  <c r="S894" i="1" s="1"/>
  <c r="S864" i="1"/>
  <c r="R863" i="1"/>
  <c r="S759" i="1"/>
  <c r="R758" i="1"/>
  <c r="S758" i="1" s="1"/>
  <c r="S871" i="1"/>
  <c r="R870" i="1"/>
  <c r="S870" i="1" s="1"/>
  <c r="S703" i="1"/>
  <c r="R702" i="1"/>
  <c r="S702" i="1" s="1"/>
  <c r="S883" i="1"/>
  <c r="R882" i="1"/>
  <c r="S882" i="1" s="1"/>
  <c r="S556" i="1"/>
  <c r="R555" i="1"/>
  <c r="S580" i="1"/>
  <c r="R579" i="1"/>
  <c r="S651" i="1"/>
  <c r="R650" i="1"/>
  <c r="S650" i="1" s="1"/>
  <c r="S524" i="1"/>
  <c r="S412" i="1"/>
  <c r="R432" i="1"/>
  <c r="S432" i="1" s="1"/>
  <c r="S536" i="1"/>
  <c r="R515" i="1"/>
  <c r="R514" i="1" s="1"/>
  <c r="S514" i="1" s="1"/>
  <c r="S455" i="1"/>
  <c r="R368" i="1"/>
  <c r="S368" i="1" s="1"/>
  <c r="R327" i="1"/>
  <c r="S327" i="1" s="1"/>
  <c r="S471" i="1"/>
  <c r="R470" i="1"/>
  <c r="S470" i="1" s="1"/>
  <c r="S452" i="1"/>
  <c r="R451" i="1"/>
  <c r="S451" i="1" s="1"/>
  <c r="S147" i="1"/>
  <c r="S464" i="1"/>
  <c r="R463" i="1"/>
  <c r="R511" i="1"/>
  <c r="S511" i="1" s="1"/>
  <c r="S467" i="1"/>
  <c r="R466" i="1"/>
  <c r="S466" i="1" s="1"/>
  <c r="R440" i="1"/>
  <c r="S440" i="1" s="1"/>
  <c r="S396" i="1"/>
  <c r="R476" i="1"/>
  <c r="S344" i="1"/>
  <c r="R500" i="1"/>
  <c r="R392" i="1"/>
  <c r="S392" i="1" s="1"/>
  <c r="R252" i="1"/>
  <c r="R384" i="1"/>
  <c r="S384" i="1" s="1"/>
  <c r="R484" i="1"/>
  <c r="R71" i="1"/>
  <c r="S71" i="1" s="1"/>
  <c r="R531" i="1"/>
  <c r="S532" i="1"/>
  <c r="R478" i="1"/>
  <c r="S478" i="1" s="1"/>
  <c r="R443" i="1"/>
  <c r="S444" i="1"/>
  <c r="S416" i="1"/>
  <c r="R415" i="1"/>
  <c r="R427" i="1"/>
  <c r="S428" i="1"/>
  <c r="R495" i="1"/>
  <c r="S496" i="1"/>
  <c r="S540" i="1"/>
  <c r="R539" i="1"/>
  <c r="R419" i="1"/>
  <c r="S420" i="1"/>
  <c r="R435" i="1"/>
  <c r="S436" i="1"/>
  <c r="R87" i="1"/>
  <c r="S87" i="1" s="1"/>
  <c r="S544" i="1"/>
  <c r="R543" i="1"/>
  <c r="R347" i="1"/>
  <c r="R346" i="1" s="1"/>
  <c r="S346" i="1" s="1"/>
  <c r="R522" i="1"/>
  <c r="S522" i="1" s="1"/>
  <c r="S523" i="1"/>
  <c r="R447" i="1"/>
  <c r="R518" i="1"/>
  <c r="S518" i="1" s="1"/>
  <c r="S519" i="1"/>
  <c r="S423" i="1"/>
  <c r="R422" i="1"/>
  <c r="S422" i="1" s="1"/>
  <c r="R376" i="1"/>
  <c r="S376" i="1" s="1"/>
  <c r="S535" i="1"/>
  <c r="R534" i="1"/>
  <c r="S534" i="1" s="1"/>
  <c r="S360" i="1"/>
  <c r="R359" i="1"/>
  <c r="R356" i="1"/>
  <c r="S356" i="1" s="1"/>
  <c r="S363" i="1"/>
  <c r="R362" i="1"/>
  <c r="S362" i="1" s="1"/>
  <c r="S380" i="1"/>
  <c r="R379" i="1"/>
  <c r="S388" i="1"/>
  <c r="R403" i="1"/>
  <c r="R402" i="1" s="1"/>
  <c r="S402" i="1" s="1"/>
  <c r="R155" i="1"/>
  <c r="R154" i="1" s="1"/>
  <c r="S154" i="1" s="1"/>
  <c r="R295" i="1"/>
  <c r="S295" i="1" s="1"/>
  <c r="R400" i="1"/>
  <c r="S400" i="1" s="1"/>
  <c r="R339" i="1"/>
  <c r="S339" i="1" s="1"/>
  <c r="R267" i="1"/>
  <c r="R266" i="1" s="1"/>
  <c r="S266" i="1" s="1"/>
  <c r="R271" i="1"/>
  <c r="R270" i="1" s="1"/>
  <c r="S270" i="1" s="1"/>
  <c r="R30" i="1"/>
  <c r="S30" i="1" s="1"/>
  <c r="R386" i="1"/>
  <c r="S386" i="1" s="1"/>
  <c r="S387" i="1"/>
  <c r="R410" i="1"/>
  <c r="S410" i="1" s="1"/>
  <c r="S260" i="1"/>
  <c r="S304" i="1"/>
  <c r="S364" i="1"/>
  <c r="S408" i="1"/>
  <c r="R407" i="1"/>
  <c r="R172" i="1"/>
  <c r="S172" i="1" s="1"/>
  <c r="S372" i="1"/>
  <c r="R371" i="1"/>
  <c r="R394" i="1"/>
  <c r="S394" i="1" s="1"/>
  <c r="S395" i="1"/>
  <c r="S343" i="1"/>
  <c r="R342" i="1"/>
  <c r="S342" i="1" s="1"/>
  <c r="R195" i="1"/>
  <c r="R194" i="1" s="1"/>
  <c r="S194" i="1" s="1"/>
  <c r="S140" i="1"/>
  <c r="R15" i="1"/>
  <c r="S15" i="1" s="1"/>
  <c r="R63" i="1"/>
  <c r="S63" i="1" s="1"/>
  <c r="R136" i="1"/>
  <c r="S136" i="1" s="1"/>
  <c r="S56" i="1"/>
  <c r="S148" i="1"/>
  <c r="R35" i="1"/>
  <c r="S35" i="1" s="1"/>
  <c r="R335" i="1"/>
  <c r="S335" i="1" s="1"/>
  <c r="S336" i="1"/>
  <c r="R79" i="1"/>
  <c r="S79" i="1" s="1"/>
  <c r="R235" i="1"/>
  <c r="S235" i="1" s="1"/>
  <c r="R243" i="1"/>
  <c r="S243" i="1" s="1"/>
  <c r="S48" i="1"/>
  <c r="R318" i="1"/>
  <c r="S318" i="1" s="1"/>
  <c r="R163" i="1"/>
  <c r="S163" i="1" s="1"/>
  <c r="R23" i="1"/>
  <c r="S23" i="1" s="1"/>
  <c r="R180" i="1"/>
  <c r="S180" i="1" s="1"/>
  <c r="R116" i="1"/>
  <c r="S116" i="1" s="1"/>
  <c r="R219" i="1"/>
  <c r="R218" i="1" s="1"/>
  <c r="S218" i="1" s="1"/>
  <c r="R83" i="1"/>
  <c r="R82" i="1" s="1"/>
  <c r="S82" i="1" s="1"/>
  <c r="R227" i="1"/>
  <c r="S227" i="1" s="1"/>
  <c r="R124" i="1"/>
  <c r="S124" i="1" s="1"/>
  <c r="R288" i="1"/>
  <c r="S20" i="1"/>
  <c r="S293" i="1"/>
  <c r="R292" i="1"/>
  <c r="R280" i="1"/>
  <c r="S312" i="1"/>
  <c r="R311" i="1"/>
  <c r="R211" i="1"/>
  <c r="S212" i="1"/>
  <c r="R187" i="1"/>
  <c r="S188" i="1"/>
  <c r="R203" i="1"/>
  <c r="S204" i="1"/>
  <c r="R59" i="1"/>
  <c r="R58" i="1" s="1"/>
  <c r="S58" i="1" s="1"/>
  <c r="R184" i="1"/>
  <c r="S184" i="1" s="1"/>
  <c r="R332" i="1"/>
  <c r="S332" i="1" s="1"/>
  <c r="R160" i="1"/>
  <c r="S160" i="1" s="1"/>
  <c r="R107" i="1"/>
  <c r="R106" i="1" s="1"/>
  <c r="S106" i="1" s="1"/>
  <c r="R145" i="1"/>
  <c r="S145" i="1" s="1"/>
  <c r="R208" i="1"/>
  <c r="S208" i="1" s="1"/>
  <c r="R192" i="1"/>
  <c r="S192" i="1" s="1"/>
  <c r="R152" i="1"/>
  <c r="S152" i="1" s="1"/>
  <c r="R168" i="1"/>
  <c r="R18" i="1"/>
  <c r="S18" i="1" s="1"/>
  <c r="R176" i="1"/>
  <c r="R224" i="1"/>
  <c r="S139" i="1"/>
  <c r="R138" i="1"/>
  <c r="S138" i="1" s="1"/>
  <c r="S259" i="1"/>
  <c r="R258" i="1"/>
  <c r="S258" i="1" s="1"/>
  <c r="R216" i="1"/>
  <c r="R264" i="1"/>
  <c r="R324" i="1"/>
  <c r="R308" i="1"/>
  <c r="R300" i="1"/>
  <c r="R302" i="1"/>
  <c r="S302" i="1" s="1"/>
  <c r="S303" i="1"/>
  <c r="S252" i="1"/>
  <c r="R251" i="1"/>
  <c r="R240" i="1"/>
  <c r="R316" i="1"/>
  <c r="R232" i="1"/>
  <c r="R200" i="1"/>
  <c r="R256" i="1"/>
  <c r="R248" i="1"/>
  <c r="R128" i="1"/>
  <c r="S128" i="1" s="1"/>
  <c r="R38" i="1"/>
  <c r="S38" i="1" s="1"/>
  <c r="R27" i="1"/>
  <c r="R26" i="1" s="1"/>
  <c r="S26" i="1" s="1"/>
  <c r="S7" i="1"/>
  <c r="S12" i="1"/>
  <c r="R11" i="1"/>
  <c r="R51" i="1"/>
  <c r="S51" i="1" s="1"/>
  <c r="R99" i="1"/>
  <c r="R98" i="1" s="1"/>
  <c r="S98" i="1" s="1"/>
  <c r="S67" i="1"/>
  <c r="R118" i="1"/>
  <c r="S118" i="1" s="1"/>
  <c r="S119" i="1"/>
  <c r="S4" i="1"/>
  <c r="R3" i="1"/>
  <c r="S92" i="1"/>
  <c r="R91" i="1"/>
  <c r="S95" i="1"/>
  <c r="R94" i="1"/>
  <c r="S94" i="1" s="1"/>
  <c r="S43" i="1"/>
  <c r="R42" i="1"/>
  <c r="S42" i="1" s="1"/>
  <c r="S55" i="1"/>
  <c r="R54" i="1"/>
  <c r="S54" i="1" s="1"/>
  <c r="S823" i="1" l="1"/>
  <c r="R391" i="1"/>
  <c r="R594" i="1"/>
  <c r="S594" i="1" s="1"/>
  <c r="R627" i="1"/>
  <c r="R683" i="1"/>
  <c r="S607" i="1"/>
  <c r="R654" i="1"/>
  <c r="S654" i="1" s="1"/>
  <c r="S655" i="1"/>
  <c r="R326" i="1"/>
  <c r="S326" i="1" s="1"/>
  <c r="R686" i="1"/>
  <c r="S686" i="1" s="1"/>
  <c r="R507" i="1"/>
  <c r="R887" i="1"/>
  <c r="R794" i="1"/>
  <c r="S794" i="1" s="1"/>
  <c r="S795" i="1"/>
  <c r="S527" i="1"/>
  <c r="S671" i="1"/>
  <c r="R670" i="1"/>
  <c r="S670" i="1" s="1"/>
  <c r="R491" i="1"/>
  <c r="R734" i="1"/>
  <c r="S734" i="1" s="1"/>
  <c r="R667" i="1"/>
  <c r="S515" i="1"/>
  <c r="S751" i="1"/>
  <c r="R750" i="1"/>
  <c r="S750" i="1" s="1"/>
  <c r="R586" i="1"/>
  <c r="S586" i="1" s="1"/>
  <c r="S878" i="1"/>
  <c r="R877" i="1"/>
  <c r="S859" i="1"/>
  <c r="R858" i="1"/>
  <c r="S858" i="1" s="1"/>
  <c r="R558" i="1"/>
  <c r="S558" i="1" s="1"/>
  <c r="S559" i="1"/>
  <c r="S855" i="1"/>
  <c r="R854" i="1"/>
  <c r="S854" i="1" s="1"/>
  <c r="S639" i="1"/>
  <c r="R638" i="1"/>
  <c r="S638" i="1" s="1"/>
  <c r="S727" i="1"/>
  <c r="R726" i="1"/>
  <c r="S726" i="1" s="1"/>
  <c r="S599" i="1"/>
  <c r="R598" i="1"/>
  <c r="S598" i="1" s="1"/>
  <c r="S867" i="1"/>
  <c r="R866" i="1"/>
  <c r="S866" i="1" s="1"/>
  <c r="S503" i="1"/>
  <c r="S636" i="1"/>
  <c r="R635" i="1"/>
  <c r="R582" i="1"/>
  <c r="S582" i="1" s="1"/>
  <c r="S583" i="1"/>
  <c r="R762" i="1"/>
  <c r="S762" i="1" s="1"/>
  <c r="S763" i="1"/>
  <c r="R738" i="1"/>
  <c r="S738" i="1" s="1"/>
  <c r="S739" i="1"/>
  <c r="R690" i="1"/>
  <c r="S690" i="1" s="1"/>
  <c r="S691" i="1"/>
  <c r="S575" i="1"/>
  <c r="R574" i="1"/>
  <c r="S574" i="1" s="1"/>
  <c r="R698" i="1"/>
  <c r="S698" i="1" s="1"/>
  <c r="S699" i="1"/>
  <c r="R614" i="1"/>
  <c r="S614" i="1" s="1"/>
  <c r="S615" i="1"/>
  <c r="R630" i="1"/>
  <c r="S630" i="1" s="1"/>
  <c r="S631" i="1"/>
  <c r="S843" i="1"/>
  <c r="R842" i="1"/>
  <c r="S842" i="1" s="1"/>
  <c r="R622" i="1"/>
  <c r="S622" i="1" s="1"/>
  <c r="S623" i="1"/>
  <c r="S839" i="1"/>
  <c r="R838" i="1"/>
  <c r="S838" i="1" s="1"/>
  <c r="S771" i="1"/>
  <c r="R770" i="1"/>
  <c r="S770" i="1" s="1"/>
  <c r="R590" i="1"/>
  <c r="S590" i="1" s="1"/>
  <c r="S591" i="1"/>
  <c r="S731" i="1"/>
  <c r="R730" i="1"/>
  <c r="S730" i="1" s="1"/>
  <c r="R431" i="1"/>
  <c r="S431" i="1" s="1"/>
  <c r="R706" i="1"/>
  <c r="S706" i="1" s="1"/>
  <c r="S707" i="1"/>
  <c r="S723" i="1"/>
  <c r="R722" i="1"/>
  <c r="S722" i="1" s="1"/>
  <c r="S803" i="1"/>
  <c r="R802" i="1"/>
  <c r="S802" i="1" s="1"/>
  <c r="R786" i="1"/>
  <c r="S786" i="1" s="1"/>
  <c r="S787" i="1"/>
  <c r="S647" i="1"/>
  <c r="R646" i="1"/>
  <c r="S646" i="1" s="1"/>
  <c r="S851" i="1"/>
  <c r="R850" i="1"/>
  <c r="S850" i="1" s="1"/>
  <c r="S827" i="1"/>
  <c r="R826" i="1"/>
  <c r="S826" i="1" s="1"/>
  <c r="R34" i="1"/>
  <c r="S34" i="1" s="1"/>
  <c r="R834" i="1"/>
  <c r="S834" i="1" s="1"/>
  <c r="S835" i="1"/>
  <c r="S679" i="1"/>
  <c r="R678" i="1"/>
  <c r="S678" i="1" s="1"/>
  <c r="S565" i="1"/>
  <c r="R564" i="1"/>
  <c r="S579" i="1"/>
  <c r="R578" i="1"/>
  <c r="S578" i="1" s="1"/>
  <c r="S807" i="1"/>
  <c r="R806" i="1"/>
  <c r="S806" i="1" s="1"/>
  <c r="S667" i="1"/>
  <c r="R666" i="1"/>
  <c r="S666" i="1" s="1"/>
  <c r="S719" i="1"/>
  <c r="R718" i="1"/>
  <c r="S718" i="1" s="1"/>
  <c r="S887" i="1"/>
  <c r="R886" i="1"/>
  <c r="S886" i="1" s="1"/>
  <c r="S799" i="1"/>
  <c r="R798" i="1"/>
  <c r="S798" i="1" s="1"/>
  <c r="S695" i="1"/>
  <c r="R694" i="1"/>
  <c r="S694" i="1" s="1"/>
  <c r="S555" i="1"/>
  <c r="R554" i="1"/>
  <c r="S554" i="1" s="1"/>
  <c r="S627" i="1"/>
  <c r="R626" i="1"/>
  <c r="S626" i="1" s="1"/>
  <c r="S643" i="1"/>
  <c r="R642" i="1"/>
  <c r="S642" i="1" s="1"/>
  <c r="S571" i="1"/>
  <c r="R570" i="1"/>
  <c r="S570" i="1" s="1"/>
  <c r="S711" i="1"/>
  <c r="R710" i="1"/>
  <c r="S710" i="1" s="1"/>
  <c r="S659" i="1"/>
  <c r="R658" i="1"/>
  <c r="S658" i="1" s="1"/>
  <c r="S611" i="1"/>
  <c r="R610" i="1"/>
  <c r="S610" i="1" s="1"/>
  <c r="S775" i="1"/>
  <c r="R774" i="1"/>
  <c r="S774" i="1" s="1"/>
  <c r="S683" i="1"/>
  <c r="R682" i="1"/>
  <c r="S682" i="1" s="1"/>
  <c r="S863" i="1"/>
  <c r="R862" i="1"/>
  <c r="S862" i="1" s="1"/>
  <c r="S791" i="1"/>
  <c r="R790" i="1"/>
  <c r="S790" i="1" s="1"/>
  <c r="S675" i="1"/>
  <c r="R674" i="1"/>
  <c r="S674" i="1" s="1"/>
  <c r="S603" i="1"/>
  <c r="R602" i="1"/>
  <c r="S602" i="1" s="1"/>
  <c r="R550" i="1"/>
  <c r="S550" i="1" s="1"/>
  <c r="R439" i="1"/>
  <c r="S439" i="1" s="1"/>
  <c r="R430" i="1"/>
  <c r="S430" i="1" s="1"/>
  <c r="R367" i="1"/>
  <c r="R366" i="1" s="1"/>
  <c r="S366" i="1" s="1"/>
  <c r="R86" i="1"/>
  <c r="S86" i="1" s="1"/>
  <c r="S267" i="1"/>
  <c r="R510" i="1"/>
  <c r="S510" i="1" s="1"/>
  <c r="R462" i="1"/>
  <c r="S462" i="1" s="1"/>
  <c r="S463" i="1"/>
  <c r="R70" i="1"/>
  <c r="S70" i="1" s="1"/>
  <c r="R475" i="1"/>
  <c r="S476" i="1"/>
  <c r="S500" i="1"/>
  <c r="R499" i="1"/>
  <c r="S271" i="1"/>
  <c r="S484" i="1"/>
  <c r="R483" i="1"/>
  <c r="R383" i="1"/>
  <c r="R294" i="1"/>
  <c r="S294" i="1" s="1"/>
  <c r="R530" i="1"/>
  <c r="S530" i="1" s="1"/>
  <c r="S531" i="1"/>
  <c r="R375" i="1"/>
  <c r="S375" i="1" s="1"/>
  <c r="R450" i="1"/>
  <c r="S450" i="1" s="1"/>
  <c r="S427" i="1"/>
  <c r="R426" i="1"/>
  <c r="S426" i="1" s="1"/>
  <c r="R418" i="1"/>
  <c r="S418" i="1" s="1"/>
  <c r="S419" i="1"/>
  <c r="S543" i="1"/>
  <c r="R542" i="1"/>
  <c r="S542" i="1" s="1"/>
  <c r="S415" i="1"/>
  <c r="R414" i="1"/>
  <c r="S414" i="1" s="1"/>
  <c r="R546" i="1"/>
  <c r="S546" i="1" s="1"/>
  <c r="S435" i="1"/>
  <c r="R434" i="1"/>
  <c r="S434" i="1" s="1"/>
  <c r="R538" i="1"/>
  <c r="S538" i="1" s="1"/>
  <c r="S539" i="1"/>
  <c r="S347" i="1"/>
  <c r="R494" i="1"/>
  <c r="S494" i="1" s="1"/>
  <c r="S495" i="1"/>
  <c r="R442" i="1"/>
  <c r="S442" i="1" s="1"/>
  <c r="S443" i="1"/>
  <c r="R162" i="1"/>
  <c r="S162" i="1" s="1"/>
  <c r="S507" i="1"/>
  <c r="R506" i="1"/>
  <c r="S506" i="1" s="1"/>
  <c r="S447" i="1"/>
  <c r="R446" i="1"/>
  <c r="S446" i="1" s="1"/>
  <c r="S491" i="1"/>
  <c r="R490" i="1"/>
  <c r="S490" i="1" s="1"/>
  <c r="R355" i="1"/>
  <c r="S355" i="1" s="1"/>
  <c r="S359" i="1"/>
  <c r="R358" i="1"/>
  <c r="S358" i="1" s="1"/>
  <c r="R378" i="1"/>
  <c r="S378" i="1" s="1"/>
  <c r="S379" i="1"/>
  <c r="R399" i="1"/>
  <c r="R398" i="1" s="1"/>
  <c r="S398" i="1" s="1"/>
  <c r="S403" i="1"/>
  <c r="S155" i="1"/>
  <c r="R78" i="1"/>
  <c r="S78" i="1" s="1"/>
  <c r="R62" i="1"/>
  <c r="S62" i="1" s="1"/>
  <c r="R14" i="1"/>
  <c r="S14" i="1" s="1"/>
  <c r="R171" i="1"/>
  <c r="S171" i="1" s="1"/>
  <c r="S195" i="1"/>
  <c r="R350" i="1"/>
  <c r="S350" i="1" s="1"/>
  <c r="R370" i="1"/>
  <c r="S370" i="1" s="1"/>
  <c r="S371" i="1"/>
  <c r="R22" i="1"/>
  <c r="S22" i="1" s="1"/>
  <c r="R390" i="1"/>
  <c r="S390" i="1" s="1"/>
  <c r="S391" i="1"/>
  <c r="R406" i="1"/>
  <c r="S406" i="1" s="1"/>
  <c r="S407" i="1"/>
  <c r="R234" i="1"/>
  <c r="S234" i="1" s="1"/>
  <c r="R135" i="1"/>
  <c r="S135" i="1" s="1"/>
  <c r="R338" i="1"/>
  <c r="S338" i="1" s="1"/>
  <c r="R226" i="1"/>
  <c r="S226" i="1" s="1"/>
  <c r="R334" i="1"/>
  <c r="S334" i="1" s="1"/>
  <c r="R115" i="1"/>
  <c r="S115" i="1" s="1"/>
  <c r="R242" i="1"/>
  <c r="S242" i="1" s="1"/>
  <c r="R123" i="1"/>
  <c r="R122" i="1" s="1"/>
  <c r="S122" i="1" s="1"/>
  <c r="R179" i="1"/>
  <c r="S179" i="1" s="1"/>
  <c r="S59" i="1"/>
  <c r="S83" i="1"/>
  <c r="S219" i="1"/>
  <c r="S107" i="1"/>
  <c r="R151" i="1"/>
  <c r="S151" i="1" s="1"/>
  <c r="R191" i="1"/>
  <c r="S191" i="1" s="1"/>
  <c r="R159" i="1"/>
  <c r="S159" i="1" s="1"/>
  <c r="S292" i="1"/>
  <c r="R291" i="1"/>
  <c r="S288" i="1"/>
  <c r="R287" i="1"/>
  <c r="S280" i="1"/>
  <c r="R279" i="1"/>
  <c r="R207" i="1"/>
  <c r="R206" i="1" s="1"/>
  <c r="S206" i="1" s="1"/>
  <c r="R331" i="1"/>
  <c r="S331" i="1" s="1"/>
  <c r="S311" i="1"/>
  <c r="R310" i="1"/>
  <c r="S310" i="1" s="1"/>
  <c r="R186" i="1"/>
  <c r="S186" i="1" s="1"/>
  <c r="S187" i="1"/>
  <c r="R210" i="1"/>
  <c r="S210" i="1" s="1"/>
  <c r="S211" i="1"/>
  <c r="S203" i="1"/>
  <c r="R202" i="1"/>
  <c r="S202" i="1" s="1"/>
  <c r="R183" i="1"/>
  <c r="S183" i="1" s="1"/>
  <c r="R144" i="1"/>
  <c r="S144" i="1" s="1"/>
  <c r="S251" i="1"/>
  <c r="R250" i="1"/>
  <c r="S250" i="1" s="1"/>
  <c r="S264" i="1"/>
  <c r="R263" i="1"/>
  <c r="S216" i="1"/>
  <c r="R215" i="1"/>
  <c r="S176" i="1"/>
  <c r="R175" i="1"/>
  <c r="S224" i="1"/>
  <c r="R223" i="1"/>
  <c r="S168" i="1"/>
  <c r="R167" i="1"/>
  <c r="S324" i="1"/>
  <c r="R323" i="1"/>
  <c r="S316" i="1"/>
  <c r="R315" i="1"/>
  <c r="S300" i="1"/>
  <c r="R299" i="1"/>
  <c r="S200" i="1"/>
  <c r="R199" i="1"/>
  <c r="S308" i="1"/>
  <c r="R307" i="1"/>
  <c r="S232" i="1"/>
  <c r="R231" i="1"/>
  <c r="S248" i="1"/>
  <c r="R247" i="1"/>
  <c r="S256" i="1"/>
  <c r="R255" i="1"/>
  <c r="S240" i="1"/>
  <c r="R239" i="1"/>
  <c r="R274" i="1"/>
  <c r="S274" i="1" s="1"/>
  <c r="R127" i="1"/>
  <c r="R126" i="1" s="1"/>
  <c r="S126" i="1" s="1"/>
  <c r="S27" i="1"/>
  <c r="S99" i="1"/>
  <c r="R50" i="1"/>
  <c r="S50" i="1" s="1"/>
  <c r="S11" i="1"/>
  <c r="R10" i="1"/>
  <c r="S10" i="1" s="1"/>
  <c r="R130" i="1"/>
  <c r="S130" i="1" s="1"/>
  <c r="S3" i="1"/>
  <c r="R2" i="1"/>
  <c r="S2" i="1" s="1"/>
  <c r="S91" i="1"/>
  <c r="R90" i="1"/>
  <c r="S90" i="1" s="1"/>
  <c r="R438" i="1" l="1"/>
  <c r="S438" i="1" s="1"/>
  <c r="S877" i="1"/>
  <c r="R876" i="1"/>
  <c r="S635" i="1"/>
  <c r="R634" i="1"/>
  <c r="S634" i="1" s="1"/>
  <c r="R563" i="1"/>
  <c r="S564" i="1"/>
  <c r="S367" i="1"/>
  <c r="R170" i="1"/>
  <c r="S170" i="1" s="1"/>
  <c r="R374" i="1"/>
  <c r="S374" i="1" s="1"/>
  <c r="S499" i="1"/>
  <c r="R498" i="1"/>
  <c r="S498" i="1" s="1"/>
  <c r="S475" i="1"/>
  <c r="R474" i="1"/>
  <c r="S474" i="1" s="1"/>
  <c r="R382" i="1"/>
  <c r="S382" i="1" s="1"/>
  <c r="S383" i="1"/>
  <c r="S483" i="1"/>
  <c r="R482" i="1"/>
  <c r="S482" i="1" s="1"/>
  <c r="S399" i="1"/>
  <c r="R354" i="1"/>
  <c r="S354" i="1" s="1"/>
  <c r="R134" i="1"/>
  <c r="S134" i="1" s="1"/>
  <c r="R158" i="1"/>
  <c r="S158" i="1" s="1"/>
  <c r="R114" i="1"/>
  <c r="S114" i="1" s="1"/>
  <c r="R178" i="1"/>
  <c r="S178" i="1" s="1"/>
  <c r="S123" i="1"/>
  <c r="R190" i="1"/>
  <c r="S190" i="1" s="1"/>
  <c r="S207" i="1"/>
  <c r="R150" i="1"/>
  <c r="S150" i="1" s="1"/>
  <c r="R290" i="1"/>
  <c r="S290" i="1" s="1"/>
  <c r="S291" i="1"/>
  <c r="S287" i="1"/>
  <c r="R286" i="1"/>
  <c r="S286" i="1" s="1"/>
  <c r="R182" i="1"/>
  <c r="S182" i="1" s="1"/>
  <c r="R330" i="1"/>
  <c r="S330" i="1" s="1"/>
  <c r="S279" i="1"/>
  <c r="R278" i="1"/>
  <c r="S278" i="1" s="1"/>
  <c r="R143" i="1"/>
  <c r="S143" i="1" s="1"/>
  <c r="S127" i="1"/>
  <c r="S199" i="1"/>
  <c r="R198" i="1"/>
  <c r="S198" i="1" s="1"/>
  <c r="S323" i="1"/>
  <c r="R322" i="1"/>
  <c r="S322" i="1" s="1"/>
  <c r="S175" i="1"/>
  <c r="R174" i="1"/>
  <c r="S174" i="1" s="1"/>
  <c r="R142" i="1"/>
  <c r="S142" i="1" s="1"/>
  <c r="S307" i="1"/>
  <c r="R306" i="1"/>
  <c r="S306" i="1" s="1"/>
  <c r="S299" i="1"/>
  <c r="R298" i="1"/>
  <c r="S298" i="1" s="1"/>
  <c r="S223" i="1"/>
  <c r="R222" i="1"/>
  <c r="S222" i="1" s="1"/>
  <c r="S215" i="1"/>
  <c r="R214" i="1"/>
  <c r="S214" i="1" s="1"/>
  <c r="S239" i="1"/>
  <c r="R238" i="1"/>
  <c r="S238" i="1" s="1"/>
  <c r="S255" i="1"/>
  <c r="R254" i="1"/>
  <c r="S254" i="1" s="1"/>
  <c r="S231" i="1"/>
  <c r="R230" i="1"/>
  <c r="S230" i="1" s="1"/>
  <c r="S315" i="1"/>
  <c r="R314" i="1"/>
  <c r="S314" i="1" s="1"/>
  <c r="S167" i="1"/>
  <c r="R166" i="1"/>
  <c r="S166" i="1" s="1"/>
  <c r="S263" i="1"/>
  <c r="R262" i="1"/>
  <c r="S262" i="1" s="1"/>
  <c r="S247" i="1"/>
  <c r="R246" i="1"/>
  <c r="S246" i="1" s="1"/>
  <c r="S876" i="1" l="1"/>
  <c r="R875" i="1"/>
  <c r="S563" i="1"/>
  <c r="R562" i="1"/>
  <c r="S562" i="1" s="1"/>
  <c r="S875" i="1" l="1"/>
  <c r="R874" i="1"/>
  <c r="S874" i="1" s="1"/>
</calcChain>
</file>

<file path=xl/sharedStrings.xml><?xml version="1.0" encoding="utf-8"?>
<sst xmlns="http://schemas.openxmlformats.org/spreadsheetml/2006/main" count="14143" uniqueCount="2218">
  <si>
    <t>Lidnummer</t>
  </si>
  <si>
    <t>Voornaam</t>
  </si>
  <si>
    <t>Achternaam</t>
  </si>
  <si>
    <t>Teamnaam</t>
  </si>
  <si>
    <t>Club</t>
  </si>
  <si>
    <t>Discipline</t>
  </si>
  <si>
    <t>Kasper</t>
  </si>
  <si>
    <t>Aarts</t>
  </si>
  <si>
    <t>M</t>
  </si>
  <si>
    <t>3e Provinciale</t>
  </si>
  <si>
    <t>Roeland</t>
  </si>
  <si>
    <t>Adriaensen</t>
  </si>
  <si>
    <t>Klein Boom</t>
  </si>
  <si>
    <t>Klein Boom 5G (95)</t>
  </si>
  <si>
    <t>Jef</t>
  </si>
  <si>
    <t>Adriaenssen</t>
  </si>
  <si>
    <t>Koen</t>
  </si>
  <si>
    <t>Adriaenssens</t>
  </si>
  <si>
    <t>2e Provinciale</t>
  </si>
  <si>
    <t>Glenn</t>
  </si>
  <si>
    <t>Aerts</t>
  </si>
  <si>
    <t>Navya</t>
  </si>
  <si>
    <t>Agrawal</t>
  </si>
  <si>
    <t>V</t>
  </si>
  <si>
    <t>Jolien</t>
  </si>
  <si>
    <t>Elger</t>
  </si>
  <si>
    <t>Allard</t>
  </si>
  <si>
    <t>Groot-Zandhovense BC</t>
  </si>
  <si>
    <t>4e Provinciale</t>
  </si>
  <si>
    <t>Guyonne</t>
  </si>
  <si>
    <t>Alleman</t>
  </si>
  <si>
    <t>Bacss</t>
  </si>
  <si>
    <t>Kris</t>
  </si>
  <si>
    <t>Annaert</t>
  </si>
  <si>
    <t>1e Provinciale</t>
  </si>
  <si>
    <t>Bert</t>
  </si>
  <si>
    <t>Anrijs</t>
  </si>
  <si>
    <t>Olympia 2H (68)</t>
  </si>
  <si>
    <t>Dries</t>
  </si>
  <si>
    <t>Anthonis</t>
  </si>
  <si>
    <t>Niels</t>
  </si>
  <si>
    <t>Anthonissen</t>
  </si>
  <si>
    <t>Arno</t>
  </si>
  <si>
    <t>Antonis</t>
  </si>
  <si>
    <t>Spinshuttle</t>
  </si>
  <si>
    <t>Tiffany</t>
  </si>
  <si>
    <t>Aps</t>
  </si>
  <si>
    <t>Jarne</t>
  </si>
  <si>
    <t>Arnouts</t>
  </si>
  <si>
    <t>Siebe</t>
  </si>
  <si>
    <t>5e Provinciale</t>
  </si>
  <si>
    <t>Wim</t>
  </si>
  <si>
    <t>Backx</t>
  </si>
  <si>
    <t>Ellen</t>
  </si>
  <si>
    <t>Baetens</t>
  </si>
  <si>
    <t>Lars</t>
  </si>
  <si>
    <t>Bal</t>
  </si>
  <si>
    <t>Lieve</t>
  </si>
  <si>
    <t>Luc</t>
  </si>
  <si>
    <t>Dave</t>
  </si>
  <si>
    <t>Basteleysens</t>
  </si>
  <si>
    <t>Kristof</t>
  </si>
  <si>
    <t>Bellens</t>
  </si>
  <si>
    <t>Robin</t>
  </si>
  <si>
    <t>Bergé</t>
  </si>
  <si>
    <t>Herald</t>
  </si>
  <si>
    <t>Berghmans</t>
  </si>
  <si>
    <t>Amateurs 2G (110)</t>
  </si>
  <si>
    <t>Yves</t>
  </si>
  <si>
    <t>Bertiaux</t>
  </si>
  <si>
    <t>Melissa</t>
  </si>
  <si>
    <t>Bettens</t>
  </si>
  <si>
    <t>Caro</t>
  </si>
  <si>
    <t>Beyens</t>
  </si>
  <si>
    <t>Erik</t>
  </si>
  <si>
    <t>Ynias</t>
  </si>
  <si>
    <t>Vinod</t>
  </si>
  <si>
    <t>Bhosle</t>
  </si>
  <si>
    <t>Opslag 4H (80)</t>
  </si>
  <si>
    <t>Mohd Ramli</t>
  </si>
  <si>
    <t>Bin Yaacob</t>
  </si>
  <si>
    <t>Elke</t>
  </si>
  <si>
    <t>Binnemans</t>
  </si>
  <si>
    <t>Kurt</t>
  </si>
  <si>
    <t>Bisschops</t>
  </si>
  <si>
    <t>Katrien</t>
  </si>
  <si>
    <t>Bleyen</t>
  </si>
  <si>
    <t>Maarten</t>
  </si>
  <si>
    <t>Bleys</t>
  </si>
  <si>
    <t>Nele</t>
  </si>
  <si>
    <t>Boeckx</t>
  </si>
  <si>
    <t>Gerd</t>
  </si>
  <si>
    <t>Boermans</t>
  </si>
  <si>
    <t>Badmintonclub 't Beerke</t>
  </si>
  <si>
    <t>Ivo</t>
  </si>
  <si>
    <t>Boeykens</t>
  </si>
  <si>
    <t>Ilse</t>
  </si>
  <si>
    <t>Bogaerts</t>
  </si>
  <si>
    <t>Leen</t>
  </si>
  <si>
    <t>Michael</t>
  </si>
  <si>
    <t>Bonje</t>
  </si>
  <si>
    <t>Steven</t>
  </si>
  <si>
    <t>Boodts</t>
  </si>
  <si>
    <t>Joke</t>
  </si>
  <si>
    <t>Boonen</t>
  </si>
  <si>
    <t>Lukas</t>
  </si>
  <si>
    <t>Philippe</t>
  </si>
  <si>
    <t>Boons</t>
  </si>
  <si>
    <t>Tine</t>
  </si>
  <si>
    <t>Bories</t>
  </si>
  <si>
    <t>Waverse BC</t>
  </si>
  <si>
    <t>Victor</t>
  </si>
  <si>
    <t>Bosschaerts</t>
  </si>
  <si>
    <t>De Pluim</t>
  </si>
  <si>
    <t>Bart</t>
  </si>
  <si>
    <t>Bouckaert</t>
  </si>
  <si>
    <t>Olve 7H (71)</t>
  </si>
  <si>
    <t>Sofie</t>
  </si>
  <si>
    <t>Bouduin</t>
  </si>
  <si>
    <t>Bourgoy</t>
  </si>
  <si>
    <t>Milan</t>
  </si>
  <si>
    <t>Bouwen</t>
  </si>
  <si>
    <t>Bouwens</t>
  </si>
  <si>
    <t>Anne-Marie</t>
  </si>
  <si>
    <t>Braspenning</t>
  </si>
  <si>
    <t>Waverse 3G (109)</t>
  </si>
  <si>
    <t>An</t>
  </si>
  <si>
    <t>Brees</t>
  </si>
  <si>
    <t>Bressinck</t>
  </si>
  <si>
    <t>Daniel</t>
  </si>
  <si>
    <t>Breugelmans</t>
  </si>
  <si>
    <t>Molse 2H (44)</t>
  </si>
  <si>
    <t>Toon</t>
  </si>
  <si>
    <t>Evelien</t>
  </si>
  <si>
    <t>Brosens</t>
  </si>
  <si>
    <t>Emmanuel</t>
  </si>
  <si>
    <t>Budini</t>
  </si>
  <si>
    <t>Nette</t>
  </si>
  <si>
    <t>Budts</t>
  </si>
  <si>
    <t>Joren</t>
  </si>
  <si>
    <t>Bueds</t>
  </si>
  <si>
    <t>Waverse 1H (41)</t>
  </si>
  <si>
    <t>Sofya</t>
  </si>
  <si>
    <t>Buelens</t>
  </si>
  <si>
    <t>Bulteel</t>
  </si>
  <si>
    <t>Brent</t>
  </si>
  <si>
    <t>Buts</t>
  </si>
  <si>
    <t>Anneleen</t>
  </si>
  <si>
    <t>Buys</t>
  </si>
  <si>
    <t>Rijkerack 1D (55)</t>
  </si>
  <si>
    <t>Stef</t>
  </si>
  <si>
    <t>Sven</t>
  </si>
  <si>
    <t>Eubil Shannon</t>
  </si>
  <si>
    <t>Cabije</t>
  </si>
  <si>
    <t>Alexander</t>
  </si>
  <si>
    <t>Caes</t>
  </si>
  <si>
    <t>Calders</t>
  </si>
  <si>
    <t>Bruno</t>
  </si>
  <si>
    <t>Cassaer</t>
  </si>
  <si>
    <t>Petra</t>
  </si>
  <si>
    <t>Catry</t>
  </si>
  <si>
    <t>Cauwenbergh</t>
  </si>
  <si>
    <t>Celis</t>
  </si>
  <si>
    <t>Liesbeth</t>
  </si>
  <si>
    <t>Cerneels</t>
  </si>
  <si>
    <t>Thomas</t>
  </si>
  <si>
    <t>Ceulemans</t>
  </si>
  <si>
    <t>Inge</t>
  </si>
  <si>
    <t>Ceuppens</t>
  </si>
  <si>
    <t>Krish</t>
  </si>
  <si>
    <t>Chawla</t>
  </si>
  <si>
    <t>Hoc-Fung</t>
  </si>
  <si>
    <t>Choi</t>
  </si>
  <si>
    <t>Lok Fung</t>
  </si>
  <si>
    <t>Wee</t>
  </si>
  <si>
    <t>Chua Wah</t>
  </si>
  <si>
    <t>Annes</t>
  </si>
  <si>
    <t>Claes</t>
  </si>
  <si>
    <t>Claessen</t>
  </si>
  <si>
    <t>Jeroen</t>
  </si>
  <si>
    <t>Rhiannon</t>
  </si>
  <si>
    <t>Claessens</t>
  </si>
  <si>
    <t>Patrick</t>
  </si>
  <si>
    <t>Cleiren</t>
  </si>
  <si>
    <t>Sylvia</t>
  </si>
  <si>
    <t>Clement</t>
  </si>
  <si>
    <t>Jo</t>
  </si>
  <si>
    <t>Clissen</t>
  </si>
  <si>
    <t>Simon</t>
  </si>
  <si>
    <t>Coolen</t>
  </si>
  <si>
    <t>Dirk</t>
  </si>
  <si>
    <t>Cools</t>
  </si>
  <si>
    <t>Coopman</t>
  </si>
  <si>
    <t>Corten</t>
  </si>
  <si>
    <t>Geelse Badminton Club</t>
  </si>
  <si>
    <t>Mirko</t>
  </si>
  <si>
    <t>Corthals</t>
  </si>
  <si>
    <t>Lise</t>
  </si>
  <si>
    <t>Costermans</t>
  </si>
  <si>
    <t>Sarah</t>
  </si>
  <si>
    <t>Crauwels</t>
  </si>
  <si>
    <t>Lode</t>
  </si>
  <si>
    <t>Croux</t>
  </si>
  <si>
    <t>Cuyckens</t>
  </si>
  <si>
    <t>Laure</t>
  </si>
  <si>
    <t>Kevin</t>
  </si>
  <si>
    <t>Cuypers</t>
  </si>
  <si>
    <t>Vincent</t>
  </si>
  <si>
    <t>Da Silva Pereira</t>
  </si>
  <si>
    <t>Dorien</t>
  </si>
  <si>
    <t>Daemen</t>
  </si>
  <si>
    <t>Marc</t>
  </si>
  <si>
    <t>Daems</t>
  </si>
  <si>
    <t>Filip</t>
  </si>
  <si>
    <t>Daneels</t>
  </si>
  <si>
    <t>Emma</t>
  </si>
  <si>
    <t>D'Anvers</t>
  </si>
  <si>
    <t>De Backer</t>
  </si>
  <si>
    <t>Bob</t>
  </si>
  <si>
    <t>De Bie</t>
  </si>
  <si>
    <t>Eveline</t>
  </si>
  <si>
    <t>De Bock</t>
  </si>
  <si>
    <t>Johan</t>
  </si>
  <si>
    <t>De Borger</t>
  </si>
  <si>
    <t>Karin</t>
  </si>
  <si>
    <t>De Bra</t>
  </si>
  <si>
    <t>De Bruyn</t>
  </si>
  <si>
    <t>De Buyser</t>
  </si>
  <si>
    <t>De Buysscher</t>
  </si>
  <si>
    <t>Joni</t>
  </si>
  <si>
    <t>De Cat</t>
  </si>
  <si>
    <t>Océane</t>
  </si>
  <si>
    <t>De Clercq</t>
  </si>
  <si>
    <t>Reggy</t>
  </si>
  <si>
    <t>De Cuyper</t>
  </si>
  <si>
    <t>Kristine</t>
  </si>
  <si>
    <t>Poona 2G (82)</t>
  </si>
  <si>
    <t>Jordi</t>
  </si>
  <si>
    <t>De Geest</t>
  </si>
  <si>
    <t>De Groof</t>
  </si>
  <si>
    <t>Rita Serveert 1H (42)</t>
  </si>
  <si>
    <t>Neelke</t>
  </si>
  <si>
    <t>Mathias</t>
  </si>
  <si>
    <t>De Grooff</t>
  </si>
  <si>
    <t>Alex</t>
  </si>
  <si>
    <t>De Groot</t>
  </si>
  <si>
    <t>Renild</t>
  </si>
  <si>
    <t>Jiri</t>
  </si>
  <si>
    <t>De Jagere</t>
  </si>
  <si>
    <t>Soetkin</t>
  </si>
  <si>
    <t>De Knijf</t>
  </si>
  <si>
    <t>Nathalie</t>
  </si>
  <si>
    <t>De La Bruyère</t>
  </si>
  <si>
    <t>Hanne</t>
  </si>
  <si>
    <t>De Maeyer</t>
  </si>
  <si>
    <t>Senne</t>
  </si>
  <si>
    <t>Walter</t>
  </si>
  <si>
    <t>De Muylder</t>
  </si>
  <si>
    <t>Ines</t>
  </si>
  <si>
    <t>De Pauw</t>
  </si>
  <si>
    <t>Leon</t>
  </si>
  <si>
    <t>De Pender</t>
  </si>
  <si>
    <t>Michiel</t>
  </si>
  <si>
    <t>De Sitter</t>
  </si>
  <si>
    <t>Geert</t>
  </si>
  <si>
    <t>De Smedt</t>
  </si>
  <si>
    <t>Marnik</t>
  </si>
  <si>
    <t>Peter</t>
  </si>
  <si>
    <t>Dennis</t>
  </si>
  <si>
    <t>De Smet</t>
  </si>
  <si>
    <t>Erwin</t>
  </si>
  <si>
    <t>Tamara</t>
  </si>
  <si>
    <t>Tom</t>
  </si>
  <si>
    <t>Yarne</t>
  </si>
  <si>
    <t>Theo</t>
  </si>
  <si>
    <t>De Sobrie</t>
  </si>
  <si>
    <t>Sophie</t>
  </si>
  <si>
    <t>De Vleeschauwer</t>
  </si>
  <si>
    <t>De Vocht</t>
  </si>
  <si>
    <t>Daan</t>
  </si>
  <si>
    <t>De Vry</t>
  </si>
  <si>
    <t>De Wael</t>
  </si>
  <si>
    <t>De Wolf</t>
  </si>
  <si>
    <t>Debra</t>
  </si>
  <si>
    <t>Lieven</t>
  </si>
  <si>
    <t>Debruyne</t>
  </si>
  <si>
    <t>Monda</t>
  </si>
  <si>
    <t>Declercq</t>
  </si>
  <si>
    <t>Degerickx</t>
  </si>
  <si>
    <t>Dejaegere</t>
  </si>
  <si>
    <t>Annick</t>
  </si>
  <si>
    <t>Dekeyser</t>
  </si>
  <si>
    <t>Evelyne</t>
  </si>
  <si>
    <t>Dekkers</t>
  </si>
  <si>
    <t>Jonas</t>
  </si>
  <si>
    <t>Dekoninck</t>
  </si>
  <si>
    <t>Delarbre</t>
  </si>
  <si>
    <t>Wouter</t>
  </si>
  <si>
    <t>Delbeke</t>
  </si>
  <si>
    <t>Denckens</t>
  </si>
  <si>
    <t>Dens</t>
  </si>
  <si>
    <t>Wannes</t>
  </si>
  <si>
    <t>Devel</t>
  </si>
  <si>
    <t>Serge</t>
  </si>
  <si>
    <t>Devleeschouwer</t>
  </si>
  <si>
    <t>Kathleen</t>
  </si>
  <si>
    <t>Devroe</t>
  </si>
  <si>
    <t>Suhas</t>
  </si>
  <si>
    <t>Dhanya</t>
  </si>
  <si>
    <t>Diddens</t>
  </si>
  <si>
    <t>Duffel 1G (106)</t>
  </si>
  <si>
    <t>Sigurd</t>
  </si>
  <si>
    <t>Dieleman</t>
  </si>
  <si>
    <t>Katleen</t>
  </si>
  <si>
    <t>Dierckx</t>
  </si>
  <si>
    <t>Patric</t>
  </si>
  <si>
    <t>Nadine</t>
  </si>
  <si>
    <t>Doms</t>
  </si>
  <si>
    <t>Donné</t>
  </si>
  <si>
    <t>Amateurs 1D (66)</t>
  </si>
  <si>
    <t>Arne</t>
  </si>
  <si>
    <t>Driesen</t>
  </si>
  <si>
    <t>Stefan</t>
  </si>
  <si>
    <t>Stephan</t>
  </si>
  <si>
    <t>Driesmans</t>
  </si>
  <si>
    <t>Du Bois</t>
  </si>
  <si>
    <t>Olve 4H (57)</t>
  </si>
  <si>
    <t>Lieselotte</t>
  </si>
  <si>
    <t>Duchene</t>
  </si>
  <si>
    <t>Dufraing</t>
  </si>
  <si>
    <t>Dure</t>
  </si>
  <si>
    <t>Sarina</t>
  </si>
  <si>
    <t>Eerdekens</t>
  </si>
  <si>
    <t>Engels</t>
  </si>
  <si>
    <t>Enkels</t>
  </si>
  <si>
    <t>Ferdinand</t>
  </si>
  <si>
    <t>Robbe</t>
  </si>
  <si>
    <t>Feys</t>
  </si>
  <si>
    <t>Fierens</t>
  </si>
  <si>
    <t>Sam</t>
  </si>
  <si>
    <t>Fissers</t>
  </si>
  <si>
    <t>Michaël</t>
  </si>
  <si>
    <t>Floré</t>
  </si>
  <si>
    <t>Femke</t>
  </si>
  <si>
    <t>Florus</t>
  </si>
  <si>
    <t>Francken</t>
  </si>
  <si>
    <t>Frans</t>
  </si>
  <si>
    <t>Marina</t>
  </si>
  <si>
    <t>Fransen</t>
  </si>
  <si>
    <t>Tina</t>
  </si>
  <si>
    <t>Viviane</t>
  </si>
  <si>
    <t>Fret</t>
  </si>
  <si>
    <t>Kristin</t>
  </si>
  <si>
    <t>Geboers</t>
  </si>
  <si>
    <t>Molse 1D (54)</t>
  </si>
  <si>
    <t>Maria</t>
  </si>
  <si>
    <t>Geenen</t>
  </si>
  <si>
    <t>Lotte</t>
  </si>
  <si>
    <t>Geerts</t>
  </si>
  <si>
    <t>George</t>
  </si>
  <si>
    <t>Ad</t>
  </si>
  <si>
    <t>Geudens</t>
  </si>
  <si>
    <t>Geuns</t>
  </si>
  <si>
    <t>Ronald</t>
  </si>
  <si>
    <t>Geyselings</t>
  </si>
  <si>
    <t>Ghys</t>
  </si>
  <si>
    <t>Jurgen</t>
  </si>
  <si>
    <t>Gilis</t>
  </si>
  <si>
    <t>Spinshuttle 2H (67)</t>
  </si>
  <si>
    <t>Romy</t>
  </si>
  <si>
    <t>Goossenaerts</t>
  </si>
  <si>
    <t>Roald</t>
  </si>
  <si>
    <t>Goossens</t>
  </si>
  <si>
    <t>Lies</t>
  </si>
  <si>
    <t>Grielens</t>
  </si>
  <si>
    <t>Haeverans</t>
  </si>
  <si>
    <t>Laura</t>
  </si>
  <si>
    <t>Hallet</t>
  </si>
  <si>
    <t>Hannes</t>
  </si>
  <si>
    <t>Christian</t>
  </si>
  <si>
    <t>Hanze</t>
  </si>
  <si>
    <t>Harding</t>
  </si>
  <si>
    <t>Haveneers</t>
  </si>
  <si>
    <t>Veronique</t>
  </si>
  <si>
    <t>Heirwegh</t>
  </si>
  <si>
    <t>Axel</t>
  </si>
  <si>
    <t>Hellemans</t>
  </si>
  <si>
    <t>Els</t>
  </si>
  <si>
    <t>Helsen</t>
  </si>
  <si>
    <t>Kristel</t>
  </si>
  <si>
    <t>Henderickx</t>
  </si>
  <si>
    <t>Camstra</t>
  </si>
  <si>
    <t>Henderyckx</t>
  </si>
  <si>
    <t>Rutger</t>
  </si>
  <si>
    <t>Hendrickx</t>
  </si>
  <si>
    <t>Quinten</t>
  </si>
  <si>
    <t>Hendrix</t>
  </si>
  <si>
    <t>Hens</t>
  </si>
  <si>
    <t>Elfi</t>
  </si>
  <si>
    <t>Hermans</t>
  </si>
  <si>
    <t>Hertling</t>
  </si>
  <si>
    <t>Heuvelmans</t>
  </si>
  <si>
    <t>Heymans</t>
  </si>
  <si>
    <t>Jasmine</t>
  </si>
  <si>
    <t>Hoedemaekers</t>
  </si>
  <si>
    <t>Hoefkens</t>
  </si>
  <si>
    <t>Ronny</t>
  </si>
  <si>
    <t>Dolf</t>
  </si>
  <si>
    <t>Hoegaerts</t>
  </si>
  <si>
    <t>Hofman</t>
  </si>
  <si>
    <t>Timon</t>
  </si>
  <si>
    <t>Hofmans</t>
  </si>
  <si>
    <t>Yasuna</t>
  </si>
  <si>
    <t>Horiuchi</t>
  </si>
  <si>
    <t>Willem</t>
  </si>
  <si>
    <t>Huijs</t>
  </si>
  <si>
    <t>Sandra</t>
  </si>
  <si>
    <t>Huybrechts</t>
  </si>
  <si>
    <t>Jana</t>
  </si>
  <si>
    <t>Huysmans</t>
  </si>
  <si>
    <t>Jorien</t>
  </si>
  <si>
    <t>Jansegers</t>
  </si>
  <si>
    <t>Kaat</t>
  </si>
  <si>
    <t>Jansens</t>
  </si>
  <si>
    <t>Pieter</t>
  </si>
  <si>
    <t>Janssen</t>
  </si>
  <si>
    <t>Caroline</t>
  </si>
  <si>
    <t>Janssens</t>
  </si>
  <si>
    <t>Sompong</t>
  </si>
  <si>
    <t>Jaruektham</t>
  </si>
  <si>
    <t>Fabio</t>
  </si>
  <si>
    <t>Jeurissen</t>
  </si>
  <si>
    <t>Bjorn</t>
  </si>
  <si>
    <t>Jongenelen</t>
  </si>
  <si>
    <t>Chris</t>
  </si>
  <si>
    <t>Keersmaekers</t>
  </si>
  <si>
    <t>Tanika</t>
  </si>
  <si>
    <t>Kenens</t>
  </si>
  <si>
    <t>Kenis</t>
  </si>
  <si>
    <t>Stefaan</t>
  </si>
  <si>
    <t>Zandhoven 1H (70)</t>
  </si>
  <si>
    <t>Mick</t>
  </si>
  <si>
    <t>Kennes</t>
  </si>
  <si>
    <t>Mieke</t>
  </si>
  <si>
    <t>Kennis</t>
  </si>
  <si>
    <t>Kerckhofs</t>
  </si>
  <si>
    <t>Kerkhofs</t>
  </si>
  <si>
    <t>Christoph</t>
  </si>
  <si>
    <t>Keulemans</t>
  </si>
  <si>
    <t>Keuppens</t>
  </si>
  <si>
    <t>Lindsey</t>
  </si>
  <si>
    <t>Keustermans</t>
  </si>
  <si>
    <t>Annisha</t>
  </si>
  <si>
    <t>Khimani</t>
  </si>
  <si>
    <t>Kiekens</t>
  </si>
  <si>
    <t>Jolan</t>
  </si>
  <si>
    <t>Kint</t>
  </si>
  <si>
    <t>Klink</t>
  </si>
  <si>
    <t>Koeck</t>
  </si>
  <si>
    <t>Jan</t>
  </si>
  <si>
    <t>Kolenberg</t>
  </si>
  <si>
    <t>Chayenne</t>
  </si>
  <si>
    <t>Koolen</t>
  </si>
  <si>
    <t>Jens</t>
  </si>
  <si>
    <t>Koppen</t>
  </si>
  <si>
    <t>Kelly</t>
  </si>
  <si>
    <t>Kreydt</t>
  </si>
  <si>
    <t>Vivek</t>
  </si>
  <si>
    <t>Kumar</t>
  </si>
  <si>
    <t>Lambrechts</t>
  </si>
  <si>
    <t>Lambregts</t>
  </si>
  <si>
    <t>Jente</t>
  </si>
  <si>
    <t>Lammens</t>
  </si>
  <si>
    <t>Lore</t>
  </si>
  <si>
    <t>Karla</t>
  </si>
  <si>
    <t>Lauwerens</t>
  </si>
  <si>
    <t>Lauwers</t>
  </si>
  <si>
    <t>Stijn</t>
  </si>
  <si>
    <t>Lefever</t>
  </si>
  <si>
    <t>Julien</t>
  </si>
  <si>
    <t>Leloup</t>
  </si>
  <si>
    <t>Elias</t>
  </si>
  <si>
    <t>Lemmens</t>
  </si>
  <si>
    <t>Joris</t>
  </si>
  <si>
    <t>Andy</t>
  </si>
  <si>
    <t>Lenaerts</t>
  </si>
  <si>
    <t>Roel</t>
  </si>
  <si>
    <t>Ingrid</t>
  </si>
  <si>
    <t>Lens</t>
  </si>
  <si>
    <t>Lenssens</t>
  </si>
  <si>
    <t>Rita Serveert 5H (80)</t>
  </si>
  <si>
    <t>Leyn</t>
  </si>
  <si>
    <t>Leysen</t>
  </si>
  <si>
    <t>Duffel 1H (64)</t>
  </si>
  <si>
    <t>Leysens</t>
  </si>
  <si>
    <t>Nel</t>
  </si>
  <si>
    <t>Leyssen</t>
  </si>
  <si>
    <t>Jialin</t>
  </si>
  <si>
    <t>Li</t>
  </si>
  <si>
    <t>Lieckens</t>
  </si>
  <si>
    <t>Charlotte</t>
  </si>
  <si>
    <t>Liekens</t>
  </si>
  <si>
    <t>Lievens</t>
  </si>
  <si>
    <t>Guet Leng</t>
  </si>
  <si>
    <t>Lim</t>
  </si>
  <si>
    <t>Logist</t>
  </si>
  <si>
    <t>Loopmans</t>
  </si>
  <si>
    <t>Loots</t>
  </si>
  <si>
    <t>Hanlin</t>
  </si>
  <si>
    <t>Lou</t>
  </si>
  <si>
    <t>Louage</t>
  </si>
  <si>
    <t>Carlo</t>
  </si>
  <si>
    <t>Ludecke</t>
  </si>
  <si>
    <t>Luijten</t>
  </si>
  <si>
    <t>Lutters</t>
  </si>
  <si>
    <t>Björge</t>
  </si>
  <si>
    <t>Luyten</t>
  </si>
  <si>
    <t>Lana</t>
  </si>
  <si>
    <t>Lindy</t>
  </si>
  <si>
    <t>Nour</t>
  </si>
  <si>
    <t>Maach</t>
  </si>
  <si>
    <t>Robby</t>
  </si>
  <si>
    <t>Macchia</t>
  </si>
  <si>
    <t>Ine</t>
  </si>
  <si>
    <t>Maerevoet</t>
  </si>
  <si>
    <t>Leo</t>
  </si>
  <si>
    <t>Attique</t>
  </si>
  <si>
    <t>Malik</t>
  </si>
  <si>
    <t>Artoerio</t>
  </si>
  <si>
    <t>Mampaey</t>
  </si>
  <si>
    <t>Brik</t>
  </si>
  <si>
    <t>Maris</t>
  </si>
  <si>
    <t>Amateurs 2D (73)</t>
  </si>
  <si>
    <t>Matthys</t>
  </si>
  <si>
    <t>Lut</t>
  </si>
  <si>
    <t>Ruben</t>
  </si>
  <si>
    <t>Anna</t>
  </si>
  <si>
    <t>Meens</t>
  </si>
  <si>
    <t>Christel</t>
  </si>
  <si>
    <t>Mees</t>
  </si>
  <si>
    <t>Aanya</t>
  </si>
  <si>
    <t>Mehta</t>
  </si>
  <si>
    <t>Sanjna</t>
  </si>
  <si>
    <t>Meir</t>
  </si>
  <si>
    <t>Melis</t>
  </si>
  <si>
    <t>Samuel</t>
  </si>
  <si>
    <t>Mercelis</t>
  </si>
  <si>
    <t>Andreas</t>
  </si>
  <si>
    <t>Mertens</t>
  </si>
  <si>
    <t>Jozef</t>
  </si>
  <si>
    <t>Michielsen</t>
  </si>
  <si>
    <t>Michielsens</t>
  </si>
  <si>
    <t>Minne</t>
  </si>
  <si>
    <t>Tomomi</t>
  </si>
  <si>
    <t>Mizutani</t>
  </si>
  <si>
    <t>Moens</t>
  </si>
  <si>
    <t>Moins</t>
  </si>
  <si>
    <t>Jordy</t>
  </si>
  <si>
    <t>Mouton</t>
  </si>
  <si>
    <t>Muys</t>
  </si>
  <si>
    <t>Gilberte</t>
  </si>
  <si>
    <t>Nackaerts</t>
  </si>
  <si>
    <t>Nagels</t>
  </si>
  <si>
    <t>Bram</t>
  </si>
  <si>
    <t>Nauwelaerts</t>
  </si>
  <si>
    <t>Guido</t>
  </si>
  <si>
    <t>Nietvelt</t>
  </si>
  <si>
    <t>Brecht</t>
  </si>
  <si>
    <t>Angela</t>
  </si>
  <si>
    <t>Nieuwenhuys</t>
  </si>
  <si>
    <t>Noels</t>
  </si>
  <si>
    <t>Rudi</t>
  </si>
  <si>
    <t>Noens</t>
  </si>
  <si>
    <t>Ooms</t>
  </si>
  <si>
    <t>Oorts</t>
  </si>
  <si>
    <t>Oosters</t>
  </si>
  <si>
    <t>Ouazry</t>
  </si>
  <si>
    <t>Ludo</t>
  </si>
  <si>
    <t>Palmans</t>
  </si>
  <si>
    <t>Pauwels</t>
  </si>
  <si>
    <t>Kim</t>
  </si>
  <si>
    <t>Rohan</t>
  </si>
  <si>
    <t>Pede</t>
  </si>
  <si>
    <t>Peeraer</t>
  </si>
  <si>
    <t>Ben</t>
  </si>
  <si>
    <t>Peeters</t>
  </si>
  <si>
    <t>Karen</t>
  </si>
  <si>
    <t>Pierlé</t>
  </si>
  <si>
    <t>Jonathan</t>
  </si>
  <si>
    <t>Pijl</t>
  </si>
  <si>
    <t>Pinseel</t>
  </si>
  <si>
    <t>Plaum</t>
  </si>
  <si>
    <t>Pluym</t>
  </si>
  <si>
    <t>Polfliet</t>
  </si>
  <si>
    <t>Grisja</t>
  </si>
  <si>
    <t>Praiss</t>
  </si>
  <si>
    <t>Gert</t>
  </si>
  <si>
    <t>Priem</t>
  </si>
  <si>
    <t>Merel</t>
  </si>
  <si>
    <t>Proost</t>
  </si>
  <si>
    <t>Provoost</t>
  </si>
  <si>
    <t>Pakanan</t>
  </si>
  <si>
    <t>Puenchompoo</t>
  </si>
  <si>
    <t>Rik</t>
  </si>
  <si>
    <t>Puls</t>
  </si>
  <si>
    <t>Put</t>
  </si>
  <si>
    <t>David</t>
  </si>
  <si>
    <t>Quadflieg</t>
  </si>
  <si>
    <t>Raemdonck</t>
  </si>
  <si>
    <t>Raes</t>
  </si>
  <si>
    <t>Raeymaekers</t>
  </si>
  <si>
    <t>Stephanie</t>
  </si>
  <si>
    <t>Saravana</t>
  </si>
  <si>
    <t>Rajkumar</t>
  </si>
  <si>
    <t>Johnny</t>
  </si>
  <si>
    <t>Rasmussen</t>
  </si>
  <si>
    <t>Frank</t>
  </si>
  <si>
    <t>Raymaekers</t>
  </si>
  <si>
    <t>Olivier</t>
  </si>
  <si>
    <t>Renders</t>
  </si>
  <si>
    <t>Thieme</t>
  </si>
  <si>
    <t>Robbemont</t>
  </si>
  <si>
    <t>Wout</t>
  </si>
  <si>
    <t>Ian</t>
  </si>
  <si>
    <t>Roefs</t>
  </si>
  <si>
    <t>Roelans</t>
  </si>
  <si>
    <t>Roeymans</t>
  </si>
  <si>
    <t>Evelyn</t>
  </si>
  <si>
    <t>Rosier</t>
  </si>
  <si>
    <t>Roskam</t>
  </si>
  <si>
    <t>Frederic</t>
  </si>
  <si>
    <t>Rousseau</t>
  </si>
  <si>
    <t>Ruts</t>
  </si>
  <si>
    <t>Rutten</t>
  </si>
  <si>
    <t>Aarya</t>
  </si>
  <si>
    <t>Sadhani</t>
  </si>
  <si>
    <t>Davy</t>
  </si>
  <si>
    <t>Salvo</t>
  </si>
  <si>
    <t>Sameys</t>
  </si>
  <si>
    <t>Samyn</t>
  </si>
  <si>
    <t>Sas</t>
  </si>
  <si>
    <t>Schampaert</t>
  </si>
  <si>
    <t>Scheers</t>
  </si>
  <si>
    <t>Kai</t>
  </si>
  <si>
    <t>Schellemans</t>
  </si>
  <si>
    <t>Schippers</t>
  </si>
  <si>
    <t>Schmidt</t>
  </si>
  <si>
    <t>Yannick</t>
  </si>
  <si>
    <t>Schoch</t>
  </si>
  <si>
    <t>Schoovaerts</t>
  </si>
  <si>
    <t>Ward</t>
  </si>
  <si>
    <t>Schoutteten</t>
  </si>
  <si>
    <t>Askja</t>
  </si>
  <si>
    <t>Sebrechts</t>
  </si>
  <si>
    <t>Yoni</t>
  </si>
  <si>
    <t>Segers</t>
  </si>
  <si>
    <t>Vijaya Baskar</t>
  </si>
  <si>
    <t>Selvaraj</t>
  </si>
  <si>
    <t>Shah</t>
  </si>
  <si>
    <t>Samarth</t>
  </si>
  <si>
    <t>Azeem Fawad</t>
  </si>
  <si>
    <t>Shahid</t>
  </si>
  <si>
    <t>Annelore</t>
  </si>
  <si>
    <t>Simons</t>
  </si>
  <si>
    <t>Slegers</t>
  </si>
  <si>
    <t>Dieter</t>
  </si>
  <si>
    <t>Smedts</t>
  </si>
  <si>
    <t>Rita Serveert 4H (68)</t>
  </si>
  <si>
    <t>Jelle</t>
  </si>
  <si>
    <t>Smet</t>
  </si>
  <si>
    <t>Smets</t>
  </si>
  <si>
    <t>Cara</t>
  </si>
  <si>
    <t>Smits</t>
  </si>
  <si>
    <t>Linda</t>
  </si>
  <si>
    <t>Anja</t>
  </si>
  <si>
    <t>Smolders</t>
  </si>
  <si>
    <t>Ninke</t>
  </si>
  <si>
    <t>Smouts</t>
  </si>
  <si>
    <t>Sommen</t>
  </si>
  <si>
    <t>Janne</t>
  </si>
  <si>
    <t>Christine</t>
  </si>
  <si>
    <t>Spilauer</t>
  </si>
  <si>
    <t>Elewout</t>
  </si>
  <si>
    <t>Spinnox</t>
  </si>
  <si>
    <t>Philip</t>
  </si>
  <si>
    <t>Spriet</t>
  </si>
  <si>
    <t>Staeljanssens</t>
  </si>
  <si>
    <t>Willeke</t>
  </si>
  <si>
    <t>Staljanssens</t>
  </si>
  <si>
    <t>Lowie</t>
  </si>
  <si>
    <t>Sterckx</t>
  </si>
  <si>
    <t>Ramses</t>
  </si>
  <si>
    <t>Gregory</t>
  </si>
  <si>
    <t>Sternotte</t>
  </si>
  <si>
    <t>Stessens</t>
  </si>
  <si>
    <t>Steylaerts</t>
  </si>
  <si>
    <t>Stoop</t>
  </si>
  <si>
    <t>Kenny</t>
  </si>
  <si>
    <t>Stroobant</t>
  </si>
  <si>
    <t>Stuer</t>
  </si>
  <si>
    <t>Igor</t>
  </si>
  <si>
    <t>Stuyver</t>
  </si>
  <si>
    <t>Ludwig</t>
  </si>
  <si>
    <t>Suykerbuyk</t>
  </si>
  <si>
    <t>Sweevers</t>
  </si>
  <si>
    <t>Swolfs</t>
  </si>
  <si>
    <t>Tan</t>
  </si>
  <si>
    <t>Elisabeth</t>
  </si>
  <si>
    <t>Tellez</t>
  </si>
  <si>
    <t>Joelle</t>
  </si>
  <si>
    <t>Temmerman</t>
  </si>
  <si>
    <t>Sumeth</t>
  </si>
  <si>
    <t>Temram</t>
  </si>
  <si>
    <t>Teuwen</t>
  </si>
  <si>
    <t>Joachim</t>
  </si>
  <si>
    <t>Thijs</t>
  </si>
  <si>
    <t>Thoné</t>
  </si>
  <si>
    <t>Jarrit</t>
  </si>
  <si>
    <t>Thys</t>
  </si>
  <si>
    <t>Tielemans</t>
  </si>
  <si>
    <t>Tijtgat</t>
  </si>
  <si>
    <t>Timmermans</t>
  </si>
  <si>
    <t>Torfs</t>
  </si>
  <si>
    <t>Cindy</t>
  </si>
  <si>
    <t>Troubleyn</t>
  </si>
  <si>
    <t>Umans</t>
  </si>
  <si>
    <t>Arend</t>
  </si>
  <si>
    <t>Van Acker</t>
  </si>
  <si>
    <t>Liena</t>
  </si>
  <si>
    <t>Van Bael</t>
  </si>
  <si>
    <t>Steve</t>
  </si>
  <si>
    <t>Van Bergen</t>
  </si>
  <si>
    <t>Van Boeckel</t>
  </si>
  <si>
    <t>Fien</t>
  </si>
  <si>
    <t>Van Boxem</t>
  </si>
  <si>
    <t>Van Butsel</t>
  </si>
  <si>
    <t>Matthias</t>
  </si>
  <si>
    <t>Van Campen</t>
  </si>
  <si>
    <t>Van Campenhout</t>
  </si>
  <si>
    <t>Tristan</t>
  </si>
  <si>
    <t>Van Criekinge</t>
  </si>
  <si>
    <t>Van Dam</t>
  </si>
  <si>
    <t>Van Damme</t>
  </si>
  <si>
    <t>Levi</t>
  </si>
  <si>
    <t>Van De Broek</t>
  </si>
  <si>
    <t>Van De Cloot</t>
  </si>
  <si>
    <t>Van De Peer</t>
  </si>
  <si>
    <t>Van De Put</t>
  </si>
  <si>
    <t>Gerald</t>
  </si>
  <si>
    <t>Van De Vel</t>
  </si>
  <si>
    <t>Cinne</t>
  </si>
  <si>
    <t>Van De Ven</t>
  </si>
  <si>
    <t>Wiebe</t>
  </si>
  <si>
    <t>Van De Voorde</t>
  </si>
  <si>
    <t>Steff</t>
  </si>
  <si>
    <t>Van De Water</t>
  </si>
  <si>
    <t>Jorn</t>
  </si>
  <si>
    <t>Van De Weyer</t>
  </si>
  <si>
    <t>Frederik</t>
  </si>
  <si>
    <t>Van Den Abeele</t>
  </si>
  <si>
    <t>Van Den Berg</t>
  </si>
  <si>
    <t>Van Den Bergh</t>
  </si>
  <si>
    <t>Valerie</t>
  </si>
  <si>
    <t>Van Den Brande</t>
  </si>
  <si>
    <t>Gianni</t>
  </si>
  <si>
    <t>Van Den Broeck</t>
  </si>
  <si>
    <t>Van Den Broecke</t>
  </si>
  <si>
    <t>Mark</t>
  </si>
  <si>
    <t>Van Den Broek</t>
  </si>
  <si>
    <t>John</t>
  </si>
  <si>
    <t>Van Den Bulcke</t>
  </si>
  <si>
    <t>Lemmy</t>
  </si>
  <si>
    <t>Van Den Eede</t>
  </si>
  <si>
    <t>Tanja</t>
  </si>
  <si>
    <t>Van Den Eynde</t>
  </si>
  <si>
    <t>Van Den Eynden</t>
  </si>
  <si>
    <t>Tim</t>
  </si>
  <si>
    <t>Van Den Heuvel</t>
  </si>
  <si>
    <t>Van Den Hoek</t>
  </si>
  <si>
    <t>Van Den Kerkhof</t>
  </si>
  <si>
    <t>Yoeri</t>
  </si>
  <si>
    <t>Van Den Venne</t>
  </si>
  <si>
    <t>Van Der Avoort</t>
  </si>
  <si>
    <t>Paul</t>
  </si>
  <si>
    <t>Van Der Bijl</t>
  </si>
  <si>
    <t>Remco</t>
  </si>
  <si>
    <t>Van Der Mei</t>
  </si>
  <si>
    <t>Van Der Moeren</t>
  </si>
  <si>
    <t>Van Dijck</t>
  </si>
  <si>
    <t>Van Dooren</t>
  </si>
  <si>
    <t>Dimitri</t>
  </si>
  <si>
    <t>Van Doren</t>
  </si>
  <si>
    <t>Han</t>
  </si>
  <si>
    <t>Van Dyck</t>
  </si>
  <si>
    <t>Tessa</t>
  </si>
  <si>
    <t>Annelien</t>
  </si>
  <si>
    <t>Van Elsacker</t>
  </si>
  <si>
    <t>Van Elst</t>
  </si>
  <si>
    <t>Anne</t>
  </si>
  <si>
    <t>Van Gorp</t>
  </si>
  <si>
    <t>Van Hal</t>
  </si>
  <si>
    <t>Bryan</t>
  </si>
  <si>
    <t>Van Hees</t>
  </si>
  <si>
    <t>Dorrit</t>
  </si>
  <si>
    <t>Van Herteryck</t>
  </si>
  <si>
    <t>Van Heurck</t>
  </si>
  <si>
    <t>Natalie</t>
  </si>
  <si>
    <t>Van Hoe</t>
  </si>
  <si>
    <t>Hild</t>
  </si>
  <si>
    <t>Van Hoeck</t>
  </si>
  <si>
    <t>Van Hoof</t>
  </si>
  <si>
    <t>Julie</t>
  </si>
  <si>
    <t>Van Houteghem</t>
  </si>
  <si>
    <t>Van Houtven</t>
  </si>
  <si>
    <t>Nick</t>
  </si>
  <si>
    <t>Laurens</t>
  </si>
  <si>
    <t>Van Hove</t>
  </si>
  <si>
    <t>Van Keer</t>
  </si>
  <si>
    <t>Van Kerckhoven</t>
  </si>
  <si>
    <t>Van Laarhoven</t>
  </si>
  <si>
    <t>Yudjin</t>
  </si>
  <si>
    <t>Greet</t>
  </si>
  <si>
    <t>Van Laer</t>
  </si>
  <si>
    <t>Patricia</t>
  </si>
  <si>
    <t>Van Lierop</t>
  </si>
  <si>
    <t>Gunther</t>
  </si>
  <si>
    <t>Van Loco</t>
  </si>
  <si>
    <t>Van Loock</t>
  </si>
  <si>
    <t>Van Loon</t>
  </si>
  <si>
    <t>Lydia</t>
  </si>
  <si>
    <t>Van Looveren</t>
  </si>
  <si>
    <t>Axelle</t>
  </si>
  <si>
    <t>Van Looy</t>
  </si>
  <si>
    <t>Michel</t>
  </si>
  <si>
    <t>Ann</t>
  </si>
  <si>
    <t>Van Loy</t>
  </si>
  <si>
    <t>Glen</t>
  </si>
  <si>
    <t>Van Marrewijk</t>
  </si>
  <si>
    <t>Van Mechelen</t>
  </si>
  <si>
    <t>Mattias</t>
  </si>
  <si>
    <t>Van Meir</t>
  </si>
  <si>
    <t>Van Mieghem</t>
  </si>
  <si>
    <t>Rien</t>
  </si>
  <si>
    <t>Van Noten</t>
  </si>
  <si>
    <t>Van Opstal</t>
  </si>
  <si>
    <t>Benny</t>
  </si>
  <si>
    <t>Van Peer</t>
  </si>
  <si>
    <t>Van Pelt</t>
  </si>
  <si>
    <t>Van Puyvelde</t>
  </si>
  <si>
    <t>Sara</t>
  </si>
  <si>
    <t>Van Ranst</t>
  </si>
  <si>
    <t>Van Reusel</t>
  </si>
  <si>
    <t>Van Roey</t>
  </si>
  <si>
    <t>Gert-Jan</t>
  </si>
  <si>
    <t>Van Rooij</t>
  </si>
  <si>
    <t>Van Rooy</t>
  </si>
  <si>
    <t>Stien</t>
  </si>
  <si>
    <t>Van Schil</t>
  </si>
  <si>
    <t>Christophe</t>
  </si>
  <si>
    <t>Van Steenwinkel</t>
  </si>
  <si>
    <t>Elena</t>
  </si>
  <si>
    <t>Van Thielen</t>
  </si>
  <si>
    <t>Van Vaerenbergh</t>
  </si>
  <si>
    <t>Nico</t>
  </si>
  <si>
    <t>Van Vliet</t>
  </si>
  <si>
    <t>Van Waelderen</t>
  </si>
  <si>
    <t>Van Woinsel</t>
  </si>
  <si>
    <t>Maya</t>
  </si>
  <si>
    <t>Vancamp</t>
  </si>
  <si>
    <t>Vandenbergh</t>
  </si>
  <si>
    <t>Vandendungen</t>
  </si>
  <si>
    <t>Vandepoel</t>
  </si>
  <si>
    <t>Marijke</t>
  </si>
  <si>
    <t>Vandevoort</t>
  </si>
  <si>
    <t>Vanesch</t>
  </si>
  <si>
    <t>Ruud</t>
  </si>
  <si>
    <t>Vanhecke</t>
  </si>
  <si>
    <t>Vanheuckelom</t>
  </si>
  <si>
    <t>Vanheukelom</t>
  </si>
  <si>
    <t>Vanhoof</t>
  </si>
  <si>
    <t>Vanhove</t>
  </si>
  <si>
    <t>Vanleene</t>
  </si>
  <si>
    <t>Ken</t>
  </si>
  <si>
    <t>Vanthielen</t>
  </si>
  <si>
    <t>Vanthienen</t>
  </si>
  <si>
    <t>Maite</t>
  </si>
  <si>
    <t>Vera Panchana</t>
  </si>
  <si>
    <t>Verbaeten</t>
  </si>
  <si>
    <t>Mathijs</t>
  </si>
  <si>
    <t>Verbeeck</t>
  </si>
  <si>
    <t>Verbeke</t>
  </si>
  <si>
    <t>Verbelen</t>
  </si>
  <si>
    <t>Verbessem</t>
  </si>
  <si>
    <t>Verbist</t>
  </si>
  <si>
    <t>Maxim</t>
  </si>
  <si>
    <t>Verbruggen</t>
  </si>
  <si>
    <t>Sander</t>
  </si>
  <si>
    <t>Verbueken</t>
  </si>
  <si>
    <t>Verduyn</t>
  </si>
  <si>
    <t>Verhaege</t>
  </si>
  <si>
    <t>Guy</t>
  </si>
  <si>
    <t>Verheyden</t>
  </si>
  <si>
    <t>Nadia</t>
  </si>
  <si>
    <t>Verheyen</t>
  </si>
  <si>
    <t>Sabine</t>
  </si>
  <si>
    <t>Erika</t>
  </si>
  <si>
    <t>Verhoeven</t>
  </si>
  <si>
    <t>Verlent</t>
  </si>
  <si>
    <t>Verleye</t>
  </si>
  <si>
    <t>Verlooy</t>
  </si>
  <si>
    <t>Vermeir</t>
  </si>
  <si>
    <t>Anke</t>
  </si>
  <si>
    <t>Vermeulen</t>
  </si>
  <si>
    <t>Vermuyten</t>
  </si>
  <si>
    <t>Verpraet</t>
  </si>
  <si>
    <t>Verrept</t>
  </si>
  <si>
    <t>Verreth</t>
  </si>
  <si>
    <t>Verreycken</t>
  </si>
  <si>
    <t>Verreydt</t>
  </si>
  <si>
    <t>Dietrich</t>
  </si>
  <si>
    <t>Verrydt</t>
  </si>
  <si>
    <t>Marieke</t>
  </si>
  <si>
    <t>Verschelde</t>
  </si>
  <si>
    <t>Verschueren</t>
  </si>
  <si>
    <t>Verswyvel</t>
  </si>
  <si>
    <t>Rita</t>
  </si>
  <si>
    <t>Raf</t>
  </si>
  <si>
    <t>Vervink</t>
  </si>
  <si>
    <t>Hanne-Lore</t>
  </si>
  <si>
    <t>Verwerft</t>
  </si>
  <si>
    <t>Evi</t>
  </si>
  <si>
    <t>Verwimp</t>
  </si>
  <si>
    <t>Vets</t>
  </si>
  <si>
    <t>Veulemans</t>
  </si>
  <si>
    <t>Rianne</t>
  </si>
  <si>
    <t>Vissers</t>
  </si>
  <si>
    <t>Ngoc Anh</t>
  </si>
  <si>
    <t>Vo Thi</t>
  </si>
  <si>
    <t>Kirsten</t>
  </si>
  <si>
    <t>Volders</t>
  </si>
  <si>
    <t>Martine</t>
  </si>
  <si>
    <t>Vrints</t>
  </si>
  <si>
    <t>Hilde</t>
  </si>
  <si>
    <t>Wellens</t>
  </si>
  <si>
    <t>Robert</t>
  </si>
  <si>
    <t>Wellykin</t>
  </si>
  <si>
    <t>Weyts</t>
  </si>
  <si>
    <t>Wijckmans</t>
  </si>
  <si>
    <t>Willems</t>
  </si>
  <si>
    <t>Ilke</t>
  </si>
  <si>
    <t>Wils</t>
  </si>
  <si>
    <t>Naomi</t>
  </si>
  <si>
    <t>Winckelmans</t>
  </si>
  <si>
    <t>Witters</t>
  </si>
  <si>
    <t>Annelies</t>
  </si>
  <si>
    <t>Witvrouw</t>
  </si>
  <si>
    <t>Wouters</t>
  </si>
  <si>
    <t>Isabelle</t>
  </si>
  <si>
    <t>Wuytens</t>
  </si>
  <si>
    <t>Heidi</t>
  </si>
  <si>
    <t>Wuyts</t>
  </si>
  <si>
    <t>Wyckmans</t>
  </si>
  <si>
    <t>Wynants</t>
  </si>
  <si>
    <t>Benoit</t>
  </si>
  <si>
    <t>Xhonneux</t>
  </si>
  <si>
    <t>Sandy</t>
  </si>
  <si>
    <t>Zweedijk</t>
  </si>
  <si>
    <t>Vast</t>
  </si>
  <si>
    <t>Count</t>
  </si>
  <si>
    <t>Index H-D</t>
  </si>
  <si>
    <t>Index G</t>
  </si>
  <si>
    <t>PI-H/D</t>
  </si>
  <si>
    <t>PI-G</t>
  </si>
  <si>
    <t>Elise</t>
  </si>
  <si>
    <t>Louis</t>
  </si>
  <si>
    <t>Moonen</t>
  </si>
  <si>
    <t>Bo</t>
  </si>
  <si>
    <t>Emily</t>
  </si>
  <si>
    <t>Amber</t>
  </si>
  <si>
    <t>Anouk</t>
  </si>
  <si>
    <t>Tierens</t>
  </si>
  <si>
    <t>Van Aken</t>
  </si>
  <si>
    <t>Kobe</t>
  </si>
  <si>
    <t>Van De Velde</t>
  </si>
  <si>
    <t>Jorre</t>
  </si>
  <si>
    <t>Rune</t>
  </si>
  <si>
    <t>Silke</t>
  </si>
  <si>
    <t>Van Wonterghem</t>
  </si>
  <si>
    <t>Tibo</t>
  </si>
  <si>
    <t>Verelst</t>
  </si>
  <si>
    <t>Verstraete</t>
  </si>
  <si>
    <t>Heylen</t>
  </si>
  <si>
    <t>Van Herck</t>
  </si>
  <si>
    <t>Patel</t>
  </si>
  <si>
    <t>Savani</t>
  </si>
  <si>
    <t>De Ridder</t>
  </si>
  <si>
    <t>Viktor</t>
  </si>
  <si>
    <t>Timothy</t>
  </si>
  <si>
    <t>Strubbe</t>
  </si>
  <si>
    <t>Bas</t>
  </si>
  <si>
    <t>Liam</t>
  </si>
  <si>
    <t>Eline</t>
  </si>
  <si>
    <t>De Vries</t>
  </si>
  <si>
    <t>Gladines</t>
  </si>
  <si>
    <t>Luyckx</t>
  </si>
  <si>
    <t>Mathis</t>
  </si>
  <si>
    <t>Rijvers</t>
  </si>
  <si>
    <t>Stevens</t>
  </si>
  <si>
    <t>Jochem</t>
  </si>
  <si>
    <t>Lucas</t>
  </si>
  <si>
    <t>Seppe</t>
  </si>
  <si>
    <t>Nuyts</t>
  </si>
  <si>
    <t>Niel</t>
  </si>
  <si>
    <t>Herrijgers</t>
  </si>
  <si>
    <t>Lippens</t>
  </si>
  <si>
    <t>Mostmans</t>
  </si>
  <si>
    <t>Pauline</t>
  </si>
  <si>
    <t>Luca</t>
  </si>
  <si>
    <t>Noa</t>
  </si>
  <si>
    <t>Nienke</t>
  </si>
  <si>
    <t>Nils</t>
  </si>
  <si>
    <t>Schellekens</t>
  </si>
  <si>
    <t>Casper</t>
  </si>
  <si>
    <t>Van Haesbroeck</t>
  </si>
  <si>
    <t>Van Ham</t>
  </si>
  <si>
    <t>Yentl</t>
  </si>
  <si>
    <t>Vanachter</t>
  </si>
  <si>
    <t>Meylemans</t>
  </si>
  <si>
    <t>Peters</t>
  </si>
  <si>
    <t>Arthur</t>
  </si>
  <si>
    <t>Serneels</t>
  </si>
  <si>
    <t>Van Schaeren</t>
  </si>
  <si>
    <t>De Kinder</t>
  </si>
  <si>
    <t>Goris</t>
  </si>
  <si>
    <t>Bamps</t>
  </si>
  <si>
    <t>SAM</t>
  </si>
  <si>
    <t>JENTE</t>
  </si>
  <si>
    <t>AMBER</t>
  </si>
  <si>
    <t>VAN DER STOCKT</t>
  </si>
  <si>
    <t>Tamis</t>
  </si>
  <si>
    <t>Braaf</t>
  </si>
  <si>
    <t>Brouns</t>
  </si>
  <si>
    <t>De Clerck</t>
  </si>
  <si>
    <t>Jacobs</t>
  </si>
  <si>
    <t>Lewi</t>
  </si>
  <si>
    <t>Micah</t>
  </si>
  <si>
    <t>Patteet</t>
  </si>
  <si>
    <t>Seresia</t>
  </si>
  <si>
    <t>De Wachter</t>
  </si>
  <si>
    <t>Reinout</t>
  </si>
  <si>
    <t>Gevers</t>
  </si>
  <si>
    <t>Jarno</t>
  </si>
  <si>
    <t>Tuezney</t>
  </si>
  <si>
    <t>Verlinden</t>
  </si>
  <si>
    <t>Vranckx</t>
  </si>
  <si>
    <t>Barmans</t>
  </si>
  <si>
    <t>Kyan</t>
  </si>
  <si>
    <t>Maes</t>
  </si>
  <si>
    <t>Marie</t>
  </si>
  <si>
    <t>Rob</t>
  </si>
  <si>
    <t>De Mol</t>
  </si>
  <si>
    <t>Axl</t>
  </si>
  <si>
    <t>Mil</t>
  </si>
  <si>
    <t>Meeus</t>
  </si>
  <si>
    <t>Nys</t>
  </si>
  <si>
    <t>Yori</t>
  </si>
  <si>
    <t>Van den Eynde</t>
  </si>
  <si>
    <t>Van Genechten</t>
  </si>
  <si>
    <t>Van Linden</t>
  </si>
  <si>
    <t>Cedric</t>
  </si>
  <si>
    <t>Margot</t>
  </si>
  <si>
    <t>Gijsen</t>
  </si>
  <si>
    <t>Moors</t>
  </si>
  <si>
    <t>Hendrik</t>
  </si>
  <si>
    <t>Van Poppel</t>
  </si>
  <si>
    <t>Gust</t>
  </si>
  <si>
    <t>Tobias</t>
  </si>
  <si>
    <t>Jorian</t>
  </si>
  <si>
    <t>Cams</t>
  </si>
  <si>
    <t>Nina</t>
  </si>
  <si>
    <t>Schepens</t>
  </si>
  <si>
    <t>Spiessens</t>
  </si>
  <si>
    <t>Mart</t>
  </si>
  <si>
    <t>Riet</t>
  </si>
  <si>
    <t>HENDRICKX</t>
  </si>
  <si>
    <t>Theys</t>
  </si>
  <si>
    <t>Van Dessel</t>
  </si>
  <si>
    <t>Marthe</t>
  </si>
  <si>
    <t>Matts</t>
  </si>
  <si>
    <t>Martens</t>
  </si>
  <si>
    <t>Lennert</t>
  </si>
  <si>
    <t>Nijs</t>
  </si>
  <si>
    <t>Lisa</t>
  </si>
  <si>
    <t>De Greef</t>
  </si>
  <si>
    <t>Liesa</t>
  </si>
  <si>
    <t>De Roeck</t>
  </si>
  <si>
    <t>Horemans</t>
  </si>
  <si>
    <t>Jansen</t>
  </si>
  <si>
    <t>Lien</t>
  </si>
  <si>
    <t>Pien</t>
  </si>
  <si>
    <t>Lauwen</t>
  </si>
  <si>
    <t>Heleen</t>
  </si>
  <si>
    <t>Van den Bergh</t>
  </si>
  <si>
    <t>Lisse</t>
  </si>
  <si>
    <t>Van Olmen</t>
  </si>
  <si>
    <t>Vercauteren</t>
  </si>
  <si>
    <t>Verstappen</t>
  </si>
  <si>
    <t>Vervoort</t>
  </si>
  <si>
    <t>Witse</t>
  </si>
  <si>
    <t>Neel</t>
  </si>
  <si>
    <t>Cornelis</t>
  </si>
  <si>
    <t>Flint</t>
  </si>
  <si>
    <t>Croes</t>
  </si>
  <si>
    <t>Mulan</t>
  </si>
  <si>
    <t>Diva</t>
  </si>
  <si>
    <t>Kian</t>
  </si>
  <si>
    <t>Jiya</t>
  </si>
  <si>
    <t>Schroots</t>
  </si>
  <si>
    <t>Romil</t>
  </si>
  <si>
    <t>Van den Bossche</t>
  </si>
  <si>
    <t>Van Nuffelen</t>
  </si>
  <si>
    <t>Felix</t>
  </si>
  <si>
    <t>Floor</t>
  </si>
  <si>
    <t>Claeys</t>
  </si>
  <si>
    <t>Lin</t>
  </si>
  <si>
    <t>JEF</t>
  </si>
  <si>
    <t>PAUWELS</t>
  </si>
  <si>
    <t>PEETERS</t>
  </si>
  <si>
    <t>Tess</t>
  </si>
  <si>
    <t>Rombouts</t>
  </si>
  <si>
    <t>Van Rompaey</t>
  </si>
  <si>
    <t>Vangenechten</t>
  </si>
  <si>
    <t>De Cock</t>
  </si>
  <si>
    <t>De Giovanni</t>
  </si>
  <si>
    <t>Adriaan</t>
  </si>
  <si>
    <t>Mylan</t>
  </si>
  <si>
    <t>Rymenans</t>
  </si>
  <si>
    <t>Linus</t>
  </si>
  <si>
    <t>Van de Weyer</t>
  </si>
  <si>
    <t>Van Sebroeck</t>
  </si>
  <si>
    <t>Zoë</t>
  </si>
  <si>
    <t>Bernaerts</t>
  </si>
  <si>
    <t>Blommaert</t>
  </si>
  <si>
    <t>Florian</t>
  </si>
  <si>
    <t>Jeffrey</t>
  </si>
  <si>
    <t>VERBEKE</t>
  </si>
  <si>
    <t>Hugo</t>
  </si>
  <si>
    <t>Van Gompel</t>
  </si>
  <si>
    <t>Meeussen</t>
  </si>
  <si>
    <t>Max</t>
  </si>
  <si>
    <t>Dirkx</t>
  </si>
  <si>
    <t>Jannes</t>
  </si>
  <si>
    <t>Nicolas</t>
  </si>
  <si>
    <t>Barbaix</t>
  </si>
  <si>
    <t>Zeno</t>
  </si>
  <si>
    <t>Hertogs</t>
  </si>
  <si>
    <t>Verbuyst</t>
  </si>
  <si>
    <t>Geslacht</t>
  </si>
  <si>
    <t>Type</t>
  </si>
  <si>
    <t>De Cauwer</t>
  </si>
  <si>
    <t>'T FORTJE ZWIJNDRECHT</t>
  </si>
  <si>
    <t>Competitiespeler</t>
  </si>
  <si>
    <t>Jeugd</t>
  </si>
  <si>
    <t>Vicky</t>
  </si>
  <si>
    <t>Herman</t>
  </si>
  <si>
    <t>Gerda</t>
  </si>
  <si>
    <t>De Langhe</t>
  </si>
  <si>
    <t>De Wilde</t>
  </si>
  <si>
    <t>Deckers</t>
  </si>
  <si>
    <t>Roger</t>
  </si>
  <si>
    <t>Danny</t>
  </si>
  <si>
    <t>Graff</t>
  </si>
  <si>
    <t>Jorissen</t>
  </si>
  <si>
    <t>Brenda</t>
  </si>
  <si>
    <t>Meiresonne</t>
  </si>
  <si>
    <t>Tiebos</t>
  </si>
  <si>
    <t>Van den Bemt</t>
  </si>
  <si>
    <t>Eddy</t>
  </si>
  <si>
    <t>Annemie</t>
  </si>
  <si>
    <t>'t HUIRTUITS DROPKE</t>
  </si>
  <si>
    <t>Nicole</t>
  </si>
  <si>
    <t>Pascale</t>
  </si>
  <si>
    <t>Tinne</t>
  </si>
  <si>
    <t>Jean-Paul</t>
  </si>
  <si>
    <t>Elicha</t>
  </si>
  <si>
    <t>Mireille</t>
  </si>
  <si>
    <t>Verstrepen</t>
  </si>
  <si>
    <t>Suzy</t>
  </si>
  <si>
    <t>Bastiaens</t>
  </si>
  <si>
    <t>Melanie</t>
  </si>
  <si>
    <t>Daniels</t>
  </si>
  <si>
    <t>Delvaux</t>
  </si>
  <si>
    <t>Dubois</t>
  </si>
  <si>
    <t>Anton</t>
  </si>
  <si>
    <t>Nancy</t>
  </si>
  <si>
    <t>Veerle</t>
  </si>
  <si>
    <t>Vander Beken</t>
  </si>
  <si>
    <t>Vrancken</t>
  </si>
  <si>
    <t>Carl</t>
  </si>
  <si>
    <t>Ewout</t>
  </si>
  <si>
    <t>De Winter</t>
  </si>
  <si>
    <t>Devos</t>
  </si>
  <si>
    <t>Alain</t>
  </si>
  <si>
    <t>Merckx</t>
  </si>
  <si>
    <t>Hans</t>
  </si>
  <si>
    <t>Van Goethem</t>
  </si>
  <si>
    <t>Wauters</t>
  </si>
  <si>
    <t>Wendy</t>
  </si>
  <si>
    <t>Jos</t>
  </si>
  <si>
    <t>Peggy</t>
  </si>
  <si>
    <t>Mario</t>
  </si>
  <si>
    <t>AMATEURS BC</t>
  </si>
  <si>
    <t>Rachid</t>
  </si>
  <si>
    <t>Assemiouni</t>
  </si>
  <si>
    <t>Augusteyns</t>
  </si>
  <si>
    <t>Marco</t>
  </si>
  <si>
    <t>Davidts</t>
  </si>
  <si>
    <t>De Doncker</t>
  </si>
  <si>
    <t>Delanghe</t>
  </si>
  <si>
    <t>D'Hondt</t>
  </si>
  <si>
    <t>Hoofmans</t>
  </si>
  <si>
    <t>Carla</t>
  </si>
  <si>
    <t>Kestens</t>
  </si>
  <si>
    <t>Klarenbeek</t>
  </si>
  <si>
    <t>Patryk</t>
  </si>
  <si>
    <t>Krakowiak</t>
  </si>
  <si>
    <t>Mohamed Zulhisham</t>
  </si>
  <si>
    <t>Mohd Noor</t>
  </si>
  <si>
    <t>Jessica</t>
  </si>
  <si>
    <t>Rombaut</t>
  </si>
  <si>
    <t>Slenders</t>
  </si>
  <si>
    <t>Tavernier</t>
  </si>
  <si>
    <t>Carine</t>
  </si>
  <si>
    <t>Rosa</t>
  </si>
  <si>
    <t>Van Der Vost</t>
  </si>
  <si>
    <t>Van Gestel</t>
  </si>
  <si>
    <t>Van Moorsel</t>
  </si>
  <si>
    <t>Vanherck</t>
  </si>
  <si>
    <t>Vermeiren</t>
  </si>
  <si>
    <t>Marten</t>
  </si>
  <si>
    <t>Zijlstra</t>
  </si>
  <si>
    <t>Willy</t>
  </si>
  <si>
    <t>Dominique</t>
  </si>
  <si>
    <t>ROYAL ANTWERP BC</t>
  </si>
  <si>
    <t>Ajit</t>
  </si>
  <si>
    <t>KUMAR KALGI</t>
  </si>
  <si>
    <t>ANTVERPINO  KONINKLIJKE BC</t>
  </si>
  <si>
    <t>Ares</t>
  </si>
  <si>
    <t>De Groote</t>
  </si>
  <si>
    <t>Schnabel</t>
  </si>
  <si>
    <t>Berben</t>
  </si>
  <si>
    <t>Foske</t>
  </si>
  <si>
    <t>Lof</t>
  </si>
  <si>
    <t>Dreesen</t>
  </si>
  <si>
    <t>HELENE</t>
  </si>
  <si>
    <t>Ignace</t>
  </si>
  <si>
    <t>Lamine</t>
  </si>
  <si>
    <t>Sanaullah</t>
  </si>
  <si>
    <t>Sturtewagen</t>
  </si>
  <si>
    <t>Verwilligen</t>
  </si>
  <si>
    <t>Bollyn</t>
  </si>
  <si>
    <t>Jessie</t>
  </si>
  <si>
    <t>Gerrit</t>
  </si>
  <si>
    <t>Ruth</t>
  </si>
  <si>
    <t>Elien</t>
  </si>
  <si>
    <t>Van Hyfte</t>
  </si>
  <si>
    <t>BACSS</t>
  </si>
  <si>
    <t>Reginald</t>
  </si>
  <si>
    <t>Block</t>
  </si>
  <si>
    <t>Nicky</t>
  </si>
  <si>
    <t>Broos</t>
  </si>
  <si>
    <t>Cardon</t>
  </si>
  <si>
    <t>Rudy</t>
  </si>
  <si>
    <t>Wendolien</t>
  </si>
  <si>
    <t>Dockx</t>
  </si>
  <si>
    <t>Vlado</t>
  </si>
  <si>
    <t>Holsters</t>
  </si>
  <si>
    <t>Joos</t>
  </si>
  <si>
    <t>Kampers</t>
  </si>
  <si>
    <t>Kenes</t>
  </si>
  <si>
    <t>Marcel</t>
  </si>
  <si>
    <t>Van der Avoort</t>
  </si>
  <si>
    <t>Sonia</t>
  </si>
  <si>
    <t>Van Lievendael</t>
  </si>
  <si>
    <t>Machteld</t>
  </si>
  <si>
    <t>Van Hauwermeiren</t>
  </si>
  <si>
    <t>Van Petegem</t>
  </si>
  <si>
    <t>Callens</t>
  </si>
  <si>
    <t>De Bleser</t>
  </si>
  <si>
    <t>Jochen</t>
  </si>
  <si>
    <t>Peetermans</t>
  </si>
  <si>
    <t>Nelly</t>
  </si>
  <si>
    <t>Wolfs</t>
  </si>
  <si>
    <t>De Buck</t>
  </si>
  <si>
    <t>Jen</t>
  </si>
  <si>
    <t>Conny</t>
  </si>
  <si>
    <t>Snoekx</t>
  </si>
  <si>
    <t>Maud</t>
  </si>
  <si>
    <t>Van der Herten</t>
  </si>
  <si>
    <t>Simonne</t>
  </si>
  <si>
    <t>Van Echelpoel</t>
  </si>
  <si>
    <t>Van Nauw</t>
  </si>
  <si>
    <t>Vannuten</t>
  </si>
  <si>
    <t>Verboven</t>
  </si>
  <si>
    <t>Vermeijen</t>
  </si>
  <si>
    <t>Jasey</t>
  </si>
  <si>
    <t>Waegebaert</t>
  </si>
  <si>
    <t>Jimmy</t>
  </si>
  <si>
    <t>Gommers</t>
  </si>
  <si>
    <t>Tijl</t>
  </si>
  <si>
    <t>Vliegen</t>
  </si>
  <si>
    <t>Evy</t>
  </si>
  <si>
    <t>Ria</t>
  </si>
  <si>
    <t>Melvin</t>
  </si>
  <si>
    <t>Schrooten</t>
  </si>
  <si>
    <t>Diane</t>
  </si>
  <si>
    <t>Joeri</t>
  </si>
  <si>
    <t>De Donder</t>
  </si>
  <si>
    <t>De Roo</t>
  </si>
  <si>
    <t>Franck</t>
  </si>
  <si>
    <t>Gabriels</t>
  </si>
  <si>
    <t>Nees</t>
  </si>
  <si>
    <t>Lucien</t>
  </si>
  <si>
    <t>Van Hoecke</t>
  </si>
  <si>
    <t>Eric</t>
  </si>
  <si>
    <t>Borremans</t>
  </si>
  <si>
    <t>Declerck</t>
  </si>
  <si>
    <t>Wilfried</t>
  </si>
  <si>
    <t>Gudrun</t>
  </si>
  <si>
    <t>Luk</t>
  </si>
  <si>
    <t>Pascal</t>
  </si>
  <si>
    <t>Somers</t>
  </si>
  <si>
    <t>Sonja</t>
  </si>
  <si>
    <t>Van Riet</t>
  </si>
  <si>
    <t>Frits</t>
  </si>
  <si>
    <t>Beckers</t>
  </si>
  <si>
    <t>Nena</t>
  </si>
  <si>
    <t>Bavo</t>
  </si>
  <si>
    <t>Geeraerts</t>
  </si>
  <si>
    <t>Eva</t>
  </si>
  <si>
    <t>Riems</t>
  </si>
  <si>
    <t>Bieke</t>
  </si>
  <si>
    <t>Moeyersons</t>
  </si>
  <si>
    <t>Benjamin</t>
  </si>
  <si>
    <t>De Bondt</t>
  </si>
  <si>
    <t>Docx</t>
  </si>
  <si>
    <t>Van Eeckhout</t>
  </si>
  <si>
    <t>Yvan</t>
  </si>
  <si>
    <t>Britt</t>
  </si>
  <si>
    <t>Francois</t>
  </si>
  <si>
    <t>Marnix</t>
  </si>
  <si>
    <t>Vanbrabant</t>
  </si>
  <si>
    <t>Verhaegen</t>
  </si>
  <si>
    <t>BARET BC</t>
  </si>
  <si>
    <t>Singh</t>
  </si>
  <si>
    <t>Annie</t>
  </si>
  <si>
    <t>Fortin</t>
  </si>
  <si>
    <t>Meyers</t>
  </si>
  <si>
    <t>Mitch</t>
  </si>
  <si>
    <t>Diederik</t>
  </si>
  <si>
    <t>van der Veken</t>
  </si>
  <si>
    <t>Van Hout</t>
  </si>
  <si>
    <t>Filet</t>
  </si>
  <si>
    <t>Tony</t>
  </si>
  <si>
    <t>Kindt</t>
  </si>
  <si>
    <t>Naessens</t>
  </si>
  <si>
    <t>Everaert</t>
  </si>
  <si>
    <t>Katja</t>
  </si>
  <si>
    <t>Penders</t>
  </si>
  <si>
    <t>Roosen</t>
  </si>
  <si>
    <t>Thibaut</t>
  </si>
  <si>
    <t>Jacky</t>
  </si>
  <si>
    <t>Gilbert</t>
  </si>
  <si>
    <t>Claus</t>
  </si>
  <si>
    <t>Verhelst</t>
  </si>
  <si>
    <t>Van Hasselt</t>
  </si>
  <si>
    <t>Jeffry</t>
  </si>
  <si>
    <t>BC MERKSPLAS</t>
  </si>
  <si>
    <t>Valentijn</t>
  </si>
  <si>
    <t>Michela</t>
  </si>
  <si>
    <t>Geypen</t>
  </si>
  <si>
    <t>Schellens</t>
  </si>
  <si>
    <t>Verhoestraete</t>
  </si>
  <si>
    <t>BC POONA MORTSEL</t>
  </si>
  <si>
    <t>Birgit</t>
  </si>
  <si>
    <t>Beuckelaers</t>
  </si>
  <si>
    <t>Jim</t>
  </si>
  <si>
    <t>Clottens</t>
  </si>
  <si>
    <t>Compeers</t>
  </si>
  <si>
    <t>Egeleen</t>
  </si>
  <si>
    <t>Inez</t>
  </si>
  <si>
    <t>Deygers</t>
  </si>
  <si>
    <t>Landuydt</t>
  </si>
  <si>
    <t>Mollemans</t>
  </si>
  <si>
    <t>Mondelaers</t>
  </si>
  <si>
    <t>Nyberg</t>
  </si>
  <si>
    <t>Pelsmaekers</t>
  </si>
  <si>
    <t>Slaets</t>
  </si>
  <si>
    <t>Karine</t>
  </si>
  <si>
    <t>Switsers</t>
  </si>
  <si>
    <t>Tedjo Sukmono</t>
  </si>
  <si>
    <t>Voet</t>
  </si>
  <si>
    <t>Magda</t>
  </si>
  <si>
    <t>BC St.Job</t>
  </si>
  <si>
    <t>Anseeuw</t>
  </si>
  <si>
    <t>Bertels</t>
  </si>
  <si>
    <t>Bomberen</t>
  </si>
  <si>
    <t>Daeleman</t>
  </si>
  <si>
    <t>kris</t>
  </si>
  <si>
    <t>De Bus</t>
  </si>
  <si>
    <t>De Laet</t>
  </si>
  <si>
    <t>Manuella</t>
  </si>
  <si>
    <t>Hollants</t>
  </si>
  <si>
    <t>Roberto</t>
  </si>
  <si>
    <t>Roorda</t>
  </si>
  <si>
    <t>Katrine</t>
  </si>
  <si>
    <t>Waegeneire</t>
  </si>
  <si>
    <t>Andres</t>
  </si>
  <si>
    <t>Vandekerkhove</t>
  </si>
  <si>
    <t>Tania</t>
  </si>
  <si>
    <t>Corry</t>
  </si>
  <si>
    <t>Snoeck</t>
  </si>
  <si>
    <t>BC-Oelegem</t>
  </si>
  <si>
    <t>Swinnen</t>
  </si>
  <si>
    <t>BD OPSLAG VZW</t>
  </si>
  <si>
    <t>Camaly</t>
  </si>
  <si>
    <t>Hoffman</t>
  </si>
  <si>
    <t>Huysegems</t>
  </si>
  <si>
    <t>Jespers</t>
  </si>
  <si>
    <t>Mahi</t>
  </si>
  <si>
    <t>Khambete</t>
  </si>
  <si>
    <t>Levrau</t>
  </si>
  <si>
    <t>Mennens</t>
  </si>
  <si>
    <t>Ons</t>
  </si>
  <si>
    <t>Op de Beeck</t>
  </si>
  <si>
    <t>Op De Beeck</t>
  </si>
  <si>
    <t>Jamit</t>
  </si>
  <si>
    <t>Sten</t>
  </si>
  <si>
    <t>Vlaeminck</t>
  </si>
  <si>
    <t>Chunhua</t>
  </si>
  <si>
    <t>Yu</t>
  </si>
  <si>
    <t>Carina</t>
  </si>
  <si>
    <t>BERLAAR BC</t>
  </si>
  <si>
    <t>Winny</t>
  </si>
  <si>
    <t>TOBIAS</t>
  </si>
  <si>
    <t>DE GROOT</t>
  </si>
  <si>
    <t>Geers</t>
  </si>
  <si>
    <t>Van der Linden</t>
  </si>
  <si>
    <t>Van Der Stockt</t>
  </si>
  <si>
    <t>Vertongen</t>
  </si>
  <si>
    <t>Brys</t>
  </si>
  <si>
    <t>Schelfhout</t>
  </si>
  <si>
    <t>Robrecht</t>
  </si>
  <si>
    <t>Van Eyken</t>
  </si>
  <si>
    <t>Jorne</t>
  </si>
  <si>
    <t>BRASSCHAATSE BADMINTON CLUB</t>
  </si>
  <si>
    <t>Barbier</t>
  </si>
  <si>
    <t>Ellis</t>
  </si>
  <si>
    <t>Dilens</t>
  </si>
  <si>
    <t>Gerben</t>
  </si>
  <si>
    <t>Gheysens</t>
  </si>
  <si>
    <t>Huybreghts</t>
  </si>
  <si>
    <t>Leyssens</t>
  </si>
  <si>
    <t>Marijnissen</t>
  </si>
  <si>
    <t>Marynissen</t>
  </si>
  <si>
    <t>Catherine</t>
  </si>
  <si>
    <t>Schoonbaert</t>
  </si>
  <si>
    <t>Scoliers</t>
  </si>
  <si>
    <t>Torbeyns</t>
  </si>
  <si>
    <t>Mandy</t>
  </si>
  <si>
    <t>Trappeniers</t>
  </si>
  <si>
    <t>Van de Pas</t>
  </si>
  <si>
    <t>Van den Abeele</t>
  </si>
  <si>
    <t>Van Hecken</t>
  </si>
  <si>
    <t>Van Lerberghe</t>
  </si>
  <si>
    <t>Van Meel</t>
  </si>
  <si>
    <t>Venturini</t>
  </si>
  <si>
    <t>Wiercx</t>
  </si>
  <si>
    <t>Michelle</t>
  </si>
  <si>
    <t>Mentens</t>
  </si>
  <si>
    <t>Larissa</t>
  </si>
  <si>
    <t>DE KLAMP BC</t>
  </si>
  <si>
    <t>Audiens</t>
  </si>
  <si>
    <t>Collet</t>
  </si>
  <si>
    <t>Duré</t>
  </si>
  <si>
    <t>Gorrebeeck</t>
  </si>
  <si>
    <t>Samison</t>
  </si>
  <si>
    <t>DE NEKKER BC</t>
  </si>
  <si>
    <t>Alewaters</t>
  </si>
  <si>
    <t>Dhooge</t>
  </si>
  <si>
    <t>Rosiers</t>
  </si>
  <si>
    <t>Windmolders</t>
  </si>
  <si>
    <t>DE PLUIM</t>
  </si>
  <si>
    <t>Kelber</t>
  </si>
  <si>
    <t>S'Jongers</t>
  </si>
  <si>
    <t>Van Breen</t>
  </si>
  <si>
    <t>Wiedijk</t>
  </si>
  <si>
    <t>Liu</t>
  </si>
  <si>
    <t>Quintelier</t>
  </si>
  <si>
    <t>Geeroms</t>
  </si>
  <si>
    <t>Line</t>
  </si>
  <si>
    <t>Didier</t>
  </si>
  <si>
    <t>Peersman</t>
  </si>
  <si>
    <t>Custers</t>
  </si>
  <si>
    <t>Daelmans</t>
  </si>
  <si>
    <t>Hendrikx</t>
  </si>
  <si>
    <t>Leopold</t>
  </si>
  <si>
    <t>Vossen</t>
  </si>
  <si>
    <t>DUFFEL BC</t>
  </si>
  <si>
    <t>Pesse</t>
  </si>
  <si>
    <t>Smeuninx</t>
  </si>
  <si>
    <t>Marjolijn</t>
  </si>
  <si>
    <t>ESSENSE BadmintonClub</t>
  </si>
  <si>
    <t>Betty</t>
  </si>
  <si>
    <t>Balanck</t>
  </si>
  <si>
    <t>MAMPAEY</t>
  </si>
  <si>
    <t>van den Broek</t>
  </si>
  <si>
    <t>Voeten</t>
  </si>
  <si>
    <t>Celen</t>
  </si>
  <si>
    <t>Moerman</t>
  </si>
  <si>
    <t>Steurs</t>
  </si>
  <si>
    <t>Jenna</t>
  </si>
  <si>
    <t>Raats</t>
  </si>
  <si>
    <t>Aertbeliën</t>
  </si>
  <si>
    <t>HEIBAC BC</t>
  </si>
  <si>
    <t>Ooijen</t>
  </si>
  <si>
    <t>Van de Cloot</t>
  </si>
  <si>
    <t>Westelinck</t>
  </si>
  <si>
    <t>HERENTALSE BC</t>
  </si>
  <si>
    <t>Mariet</t>
  </si>
  <si>
    <t>Huyskens</t>
  </si>
  <si>
    <t>Nika</t>
  </si>
  <si>
    <t>Verachtert</t>
  </si>
  <si>
    <t>KLEIN BOOM</t>
  </si>
  <si>
    <t>Dehaut</t>
  </si>
  <si>
    <t>Gorteman</t>
  </si>
  <si>
    <t>Chukri</t>
  </si>
  <si>
    <t>Khalil</t>
  </si>
  <si>
    <t>Kockelkoren</t>
  </si>
  <si>
    <t>Lammar</t>
  </si>
  <si>
    <t>Mary Ann</t>
  </si>
  <si>
    <t>karlijn</t>
  </si>
  <si>
    <t>verhaegen</t>
  </si>
  <si>
    <t>Behiels</t>
  </si>
  <si>
    <t>Briers</t>
  </si>
  <si>
    <t>Coene</t>
  </si>
  <si>
    <t>Van Der Aa</t>
  </si>
  <si>
    <t>Marnick</t>
  </si>
  <si>
    <t>Vandepaer</t>
  </si>
  <si>
    <t>Severijns</t>
  </si>
  <si>
    <t>MOLSE BC</t>
  </si>
  <si>
    <t>Vidyasagar</t>
  </si>
  <si>
    <t>Chilanahalli virupakshappa</t>
  </si>
  <si>
    <t>Jenin</t>
  </si>
  <si>
    <t>Devadass</t>
  </si>
  <si>
    <t>Donckers</t>
  </si>
  <si>
    <t>Drybooms</t>
  </si>
  <si>
    <t>Gopi</t>
  </si>
  <si>
    <t>Ganesan</t>
  </si>
  <si>
    <t>Gillhaus</t>
  </si>
  <si>
    <t>Lisi</t>
  </si>
  <si>
    <t>Celien</t>
  </si>
  <si>
    <t>NOORDERWIJKSE BC</t>
  </si>
  <si>
    <t>Rimme</t>
  </si>
  <si>
    <t>Miki</t>
  </si>
  <si>
    <t>Tamas</t>
  </si>
  <si>
    <t>Dis</t>
  </si>
  <si>
    <t>OLMEN BALEN BC</t>
  </si>
  <si>
    <t>Van de Broek</t>
  </si>
  <si>
    <t>van der Wal</t>
  </si>
  <si>
    <t>Vanden Ecker</t>
  </si>
  <si>
    <t>OLVE BADMINTON CLUB vzw</t>
  </si>
  <si>
    <t>Lissa</t>
  </si>
  <si>
    <t>Svevo</t>
  </si>
  <si>
    <t>Blommaerts</t>
  </si>
  <si>
    <t>Nicharee</t>
  </si>
  <si>
    <t>Boonbanjong</t>
  </si>
  <si>
    <t>De Luyck</t>
  </si>
  <si>
    <t>De Punt</t>
  </si>
  <si>
    <t>Cecilia</t>
  </si>
  <si>
    <t>De Roest</t>
  </si>
  <si>
    <t>Debeuf</t>
  </si>
  <si>
    <t>Engelmann</t>
  </si>
  <si>
    <t>Geybels</t>
  </si>
  <si>
    <t>Graré</t>
  </si>
  <si>
    <t>Halsberghe</t>
  </si>
  <si>
    <t>Hauquier</t>
  </si>
  <si>
    <t>Ederic</t>
  </si>
  <si>
    <t>Keirsebelik</t>
  </si>
  <si>
    <t>Rulu</t>
  </si>
  <si>
    <t>Springael</t>
  </si>
  <si>
    <t>Toebosch</t>
  </si>
  <si>
    <t>Van Boghout</t>
  </si>
  <si>
    <t>Van de Casteele</t>
  </si>
  <si>
    <t>Van Volsem</t>
  </si>
  <si>
    <t>Van Vracem</t>
  </si>
  <si>
    <t>Tammi</t>
  </si>
  <si>
    <t>Vanlaer</t>
  </si>
  <si>
    <t>OLYMPIA BC</t>
  </si>
  <si>
    <t>Bukenbergs</t>
  </si>
  <si>
    <t>Sanket</t>
  </si>
  <si>
    <t>Chowdhury</t>
  </si>
  <si>
    <t>Antonius</t>
  </si>
  <si>
    <t>Federico</t>
  </si>
  <si>
    <t>Crucitti</t>
  </si>
  <si>
    <t>De Beukelaer</t>
  </si>
  <si>
    <t>Helmich</t>
  </si>
  <si>
    <t>Ketelaars</t>
  </si>
  <si>
    <t>Nevejans</t>
  </si>
  <si>
    <t>Vijaya baskar</t>
  </si>
  <si>
    <t>Stessels</t>
  </si>
  <si>
    <t>Shanshan</t>
  </si>
  <si>
    <t>Vermeesch</t>
  </si>
  <si>
    <t>Valérie</t>
  </si>
  <si>
    <t>Krols</t>
  </si>
  <si>
    <t>Schaerlaekens</t>
  </si>
  <si>
    <t>PLUMULA BC</t>
  </si>
  <si>
    <t>Bjarthe</t>
  </si>
  <si>
    <t>RUYS</t>
  </si>
  <si>
    <t>Van Der Planken</t>
  </si>
  <si>
    <t>Lesley</t>
  </si>
  <si>
    <t>Windey</t>
  </si>
  <si>
    <t>RIJKERACK BC</t>
  </si>
  <si>
    <t>Aernouts</t>
  </si>
  <si>
    <t>Cautereels</t>
  </si>
  <si>
    <t>Filliers</t>
  </si>
  <si>
    <t>Lauryssen</t>
  </si>
  <si>
    <t>Krijn</t>
  </si>
  <si>
    <t>Schuitemaker</t>
  </si>
  <si>
    <t>Willemse</t>
  </si>
  <si>
    <t>Rita Serveert vzw</t>
  </si>
  <si>
    <t>De Sterk</t>
  </si>
  <si>
    <t>Forton</t>
  </si>
  <si>
    <t>Pelgrims</t>
  </si>
  <si>
    <t>Sally</t>
  </si>
  <si>
    <t>Peustjens</t>
  </si>
  <si>
    <t>Aldo</t>
  </si>
  <si>
    <t>Van den berg</t>
  </si>
  <si>
    <t>Van Geenhoven</t>
  </si>
  <si>
    <t>Van Lantschoot</t>
  </si>
  <si>
    <t>Mahlubandile</t>
  </si>
  <si>
    <t>Dyonase</t>
  </si>
  <si>
    <t>Mercedes</t>
  </si>
  <si>
    <t>Marinus</t>
  </si>
  <si>
    <t>De Dauw</t>
  </si>
  <si>
    <t>Van De Vliet</t>
  </si>
  <si>
    <t>Van Den Driessche</t>
  </si>
  <si>
    <t>Ralf</t>
  </si>
  <si>
    <t>Jassin</t>
  </si>
  <si>
    <t>Safiullah</t>
  </si>
  <si>
    <t>Saqib</t>
  </si>
  <si>
    <t>Butt</t>
  </si>
  <si>
    <t>Shashvat</t>
  </si>
  <si>
    <t>Sibren</t>
  </si>
  <si>
    <t>Van Gaver</t>
  </si>
  <si>
    <t>Zulfiqar Ali</t>
  </si>
  <si>
    <t>Khan</t>
  </si>
  <si>
    <t>SHUTTLE PUURS BC FV</t>
  </si>
  <si>
    <t>Billoy</t>
  </si>
  <si>
    <t>Alfons</t>
  </si>
  <si>
    <t>Borms</t>
  </si>
  <si>
    <t>De Wilder</t>
  </si>
  <si>
    <t>Dieriks</t>
  </si>
  <si>
    <t>Marlyn</t>
  </si>
  <si>
    <t>SMASH BC (A)</t>
  </si>
  <si>
    <t>Cootjans</t>
  </si>
  <si>
    <t>TIBO</t>
  </si>
  <si>
    <t>LANDER</t>
  </si>
  <si>
    <t>PLOMPEN</t>
  </si>
  <si>
    <t>Schram</t>
  </si>
  <si>
    <t>Weemaes</t>
  </si>
  <si>
    <t>SPINSHUTTLE</t>
  </si>
  <si>
    <t>Kilian</t>
  </si>
  <si>
    <t>Hooyberghs</t>
  </si>
  <si>
    <t>Van den Broek</t>
  </si>
  <si>
    <t>TORPEDO WUUSTWEZEL BC</t>
  </si>
  <si>
    <t>Bastiaenssen</t>
  </si>
  <si>
    <t>Gael</t>
  </si>
  <si>
    <t>Billet</t>
  </si>
  <si>
    <t>Debrouwer</t>
  </si>
  <si>
    <t>Boy</t>
  </si>
  <si>
    <t>Van Jaersveld</t>
  </si>
  <si>
    <t>TURNHOUT BADMINTONCLUB</t>
  </si>
  <si>
    <t>Gorremans</t>
  </si>
  <si>
    <t>WAK WAVER BC</t>
  </si>
  <si>
    <t>De Munter</t>
  </si>
  <si>
    <t>Heijlen</t>
  </si>
  <si>
    <t>Bregt</t>
  </si>
  <si>
    <t>Verschaeren</t>
  </si>
  <si>
    <t>ZOERSEL BC</t>
  </si>
  <si>
    <t>Bevers</t>
  </si>
  <si>
    <t>Esprit</t>
  </si>
  <si>
    <t>Toby</t>
  </si>
  <si>
    <t>Thire</t>
  </si>
  <si>
    <t>van der Bijl</t>
  </si>
  <si>
    <t>van der Mei</t>
  </si>
  <si>
    <t>Enkel</t>
  </si>
  <si>
    <t>Dubbel</t>
  </si>
  <si>
    <t>Gemengd</t>
  </si>
  <si>
    <t>Discipline index</t>
  </si>
  <si>
    <t>PloegIndex</t>
  </si>
  <si>
    <t>check</t>
  </si>
  <si>
    <t>Zoersel 3G (102)</t>
  </si>
  <si>
    <t>Herentals 4G (93)</t>
  </si>
  <si>
    <t>Mix</t>
  </si>
  <si>
    <t>javier</t>
  </si>
  <si>
    <t>DE PAEPE</t>
  </si>
  <si>
    <t>Himschoot</t>
  </si>
  <si>
    <t>Slechten</t>
  </si>
  <si>
    <t>Van Delm</t>
  </si>
  <si>
    <t>Van Put</t>
  </si>
  <si>
    <t>Saranya</t>
  </si>
  <si>
    <t>Sangprapai</t>
  </si>
  <si>
    <t>Gwenny</t>
  </si>
  <si>
    <t>Coucke</t>
  </si>
  <si>
    <t>Vleminckx</t>
  </si>
  <si>
    <t>Ariosto</t>
  </si>
  <si>
    <t>Colon-Zolikoff</t>
  </si>
  <si>
    <t>Destuyver</t>
  </si>
  <si>
    <t>Ignaz</t>
  </si>
  <si>
    <t>Edwin</t>
  </si>
  <si>
    <t>Hurst</t>
  </si>
  <si>
    <t>Kyara</t>
  </si>
  <si>
    <t>Moons</t>
  </si>
  <si>
    <t>Zaid</t>
  </si>
  <si>
    <t>Hasan Farid</t>
  </si>
  <si>
    <t>Smeets</t>
  </si>
  <si>
    <t>Kyra</t>
  </si>
  <si>
    <t>Holvoet</t>
  </si>
  <si>
    <t>Kruthik Kumar</t>
  </si>
  <si>
    <t>Sujith Kumar</t>
  </si>
  <si>
    <t>Van Der Spiegel</t>
  </si>
  <si>
    <t>Vandekinderen</t>
  </si>
  <si>
    <t>Kamil</t>
  </si>
  <si>
    <t>Hendzel</t>
  </si>
  <si>
    <t>Jill</t>
  </si>
  <si>
    <t>Roan</t>
  </si>
  <si>
    <t>Marlies</t>
  </si>
  <si>
    <t>Keersmaeckers</t>
  </si>
  <si>
    <t>Gielen</t>
  </si>
  <si>
    <t>Edmund Dass</t>
  </si>
  <si>
    <t>Savarimuthu</t>
  </si>
  <si>
    <t>Omar</t>
  </si>
  <si>
    <t>Azimi</t>
  </si>
  <si>
    <t>Bossaerts</t>
  </si>
  <si>
    <t>Brathen</t>
  </si>
  <si>
    <t>Meirsschaert</t>
  </si>
  <si>
    <t>Roegiers</t>
  </si>
  <si>
    <t>Kalle</t>
  </si>
  <si>
    <t>Kwanten</t>
  </si>
  <si>
    <t>Francotte</t>
  </si>
  <si>
    <t>Van Coillie</t>
  </si>
  <si>
    <t>Birger</t>
  </si>
  <si>
    <t>Abts</t>
  </si>
  <si>
    <t>Yufen</t>
  </si>
  <si>
    <t>Mermans</t>
  </si>
  <si>
    <t>Steffi</t>
  </si>
  <si>
    <t>Demi</t>
  </si>
  <si>
    <t>De Kort</t>
  </si>
  <si>
    <t>Meynendonckx</t>
  </si>
  <si>
    <t>Alexandre</t>
  </si>
  <si>
    <t>Cooreman</t>
  </si>
  <si>
    <t>Joyce</t>
  </si>
  <si>
    <t>Ceunen</t>
  </si>
  <si>
    <t>Simona</t>
  </si>
  <si>
    <t>Reiciunaite</t>
  </si>
  <si>
    <t>Lorenz</t>
  </si>
  <si>
    <t>Van De Veken</t>
  </si>
  <si>
    <t>Van Stevendaal</t>
  </si>
  <si>
    <t>Van De Mosselaer</t>
  </si>
  <si>
    <t>Verreyt</t>
  </si>
  <si>
    <t>Jason</t>
  </si>
  <si>
    <t>Bernaers</t>
  </si>
  <si>
    <t>Oosterlinck</t>
  </si>
  <si>
    <t>Geoffrey</t>
  </si>
  <si>
    <t>Schaekers</t>
  </si>
  <si>
    <t>Soraya</t>
  </si>
  <si>
    <t>Charles</t>
  </si>
  <si>
    <t>Focketijn</t>
  </si>
  <si>
    <t>Isabeau</t>
  </si>
  <si>
    <t>Harry</t>
  </si>
  <si>
    <t>Mien</t>
  </si>
  <si>
    <t>Jitske</t>
  </si>
  <si>
    <t>Yorben</t>
  </si>
  <si>
    <t>Noya</t>
  </si>
  <si>
    <t>Tonia</t>
  </si>
  <si>
    <t>Dobbels</t>
  </si>
  <si>
    <t>Benno</t>
  </si>
  <si>
    <t>Cremers</t>
  </si>
  <si>
    <t>Dhaeze</t>
  </si>
  <si>
    <t>Chloe</t>
  </si>
  <si>
    <t>Desloovere</t>
  </si>
  <si>
    <t>Rafael</t>
  </si>
  <si>
    <t>Maesen</t>
  </si>
  <si>
    <t>Midas</t>
  </si>
  <si>
    <t>Arianne</t>
  </si>
  <si>
    <t>Saartje</t>
  </si>
  <si>
    <t>Theunissen</t>
  </si>
  <si>
    <t>jansen</t>
  </si>
  <si>
    <t>Salens</t>
  </si>
  <si>
    <t>Monten</t>
  </si>
  <si>
    <t>Lindsay</t>
  </si>
  <si>
    <t>Gian</t>
  </si>
  <si>
    <t>Camps</t>
  </si>
  <si>
    <t>Weytjens</t>
  </si>
  <si>
    <t>Wijnants</t>
  </si>
  <si>
    <t>Gerits</t>
  </si>
  <si>
    <t>Mommaerts</t>
  </si>
  <si>
    <t>Vreys</t>
  </si>
  <si>
    <t>Grieten</t>
  </si>
  <si>
    <t>Achille</t>
  </si>
  <si>
    <t>KAMPENHOUT BC</t>
  </si>
  <si>
    <t>Loyens</t>
  </si>
  <si>
    <t>Marcoen</t>
  </si>
  <si>
    <t>Teun</t>
  </si>
  <si>
    <t>Daenen</t>
  </si>
  <si>
    <t>Haesen</t>
  </si>
  <si>
    <t>Nijssen</t>
  </si>
  <si>
    <t>Vandeweyer</t>
  </si>
  <si>
    <t>Christof</t>
  </si>
  <si>
    <t>Baeten</t>
  </si>
  <si>
    <t>Clijsters</t>
  </si>
  <si>
    <t>Mike</t>
  </si>
  <si>
    <t>Jennifer</t>
  </si>
  <si>
    <t>Alaerts</t>
  </si>
  <si>
    <t>Bijnens</t>
  </si>
  <si>
    <t>Fransens</t>
  </si>
  <si>
    <t>Bollen</t>
  </si>
  <si>
    <t>Nelissen</t>
  </si>
  <si>
    <t>Berkvens</t>
  </si>
  <si>
    <t>Tara</t>
  </si>
  <si>
    <t>Corthouts</t>
  </si>
  <si>
    <t>Schoofs</t>
  </si>
  <si>
    <t>Tiny</t>
  </si>
  <si>
    <t>Haex</t>
  </si>
  <si>
    <t>Evens</t>
  </si>
  <si>
    <t>Lobke</t>
  </si>
  <si>
    <t>Haumont</t>
  </si>
  <si>
    <t>Lucy</t>
  </si>
  <si>
    <t>Arlette</t>
  </si>
  <si>
    <t>Keyaerts</t>
  </si>
  <si>
    <t>DE BOKKERIJDER BC</t>
  </si>
  <si>
    <t>Winand</t>
  </si>
  <si>
    <t>Alena</t>
  </si>
  <si>
    <t>Bohacova</t>
  </si>
  <si>
    <t>Ceelen</t>
  </si>
  <si>
    <t>Cramers</t>
  </si>
  <si>
    <t>Didden</t>
  </si>
  <si>
    <t>Grevendonk</t>
  </si>
  <si>
    <t>Karo</t>
  </si>
  <si>
    <t>Orens</t>
  </si>
  <si>
    <t>Poets</t>
  </si>
  <si>
    <t>Pulinx</t>
  </si>
  <si>
    <t>Sanchez Rodriguez</t>
  </si>
  <si>
    <t>Smeekens</t>
  </si>
  <si>
    <t>Tielen</t>
  </si>
  <si>
    <t>Linne</t>
  </si>
  <si>
    <t>Celina</t>
  </si>
  <si>
    <t>Timmers</t>
  </si>
  <si>
    <t>Verbakel</t>
  </si>
  <si>
    <t>Vromans</t>
  </si>
  <si>
    <t>Vogels</t>
  </si>
  <si>
    <t>Hoebers</t>
  </si>
  <si>
    <t>Prenen</t>
  </si>
  <si>
    <t>Badmintonclub BMC Peer vzw</t>
  </si>
  <si>
    <t>Berckmans</t>
  </si>
  <si>
    <t>Brepoels</t>
  </si>
  <si>
    <t>Drees</t>
  </si>
  <si>
    <t>Kyllian</t>
  </si>
  <si>
    <t>Leurs</t>
  </si>
  <si>
    <t>Pustjens</t>
  </si>
  <si>
    <t>Oldy</t>
  </si>
  <si>
    <t>Rizky</t>
  </si>
  <si>
    <t>Rubens</t>
  </si>
  <si>
    <t>Ruymaekers</t>
  </si>
  <si>
    <t>Swennen</t>
  </si>
  <si>
    <t>Verschakelen</t>
  </si>
  <si>
    <t>Verslegers</t>
  </si>
  <si>
    <t>Vandeurzen</t>
  </si>
  <si>
    <t>Wenzlawski</t>
  </si>
  <si>
    <t>Aerden</t>
  </si>
  <si>
    <t>OPBAD BC</t>
  </si>
  <si>
    <t>Bussé</t>
  </si>
  <si>
    <t>Bussels</t>
  </si>
  <si>
    <t>Ferson</t>
  </si>
  <si>
    <t>Geurts</t>
  </si>
  <si>
    <t>Harings</t>
  </si>
  <si>
    <t>wouter</t>
  </si>
  <si>
    <t>haumont</t>
  </si>
  <si>
    <t>Hoyer</t>
  </si>
  <si>
    <t>Huskens</t>
  </si>
  <si>
    <t>Koopmans</t>
  </si>
  <si>
    <t>Magnette</t>
  </si>
  <si>
    <t>Merlo</t>
  </si>
  <si>
    <t>Opsteyn</t>
  </si>
  <si>
    <t>Pakir</t>
  </si>
  <si>
    <t>Jiete</t>
  </si>
  <si>
    <t>Vaesen</t>
  </si>
  <si>
    <t>Vandeberg</t>
  </si>
  <si>
    <t>LOOISE BC</t>
  </si>
  <si>
    <t>Sid</t>
  </si>
  <si>
    <t>Bodard</t>
  </si>
  <si>
    <t>De Hondt</t>
  </si>
  <si>
    <t>Gastmans</t>
  </si>
  <si>
    <t>Wenche</t>
  </si>
  <si>
    <t>Mensch</t>
  </si>
  <si>
    <t>Valgaerts</t>
  </si>
  <si>
    <t>Venken</t>
  </si>
  <si>
    <t>BILZERSE BC</t>
  </si>
  <si>
    <t>Frankort</t>
  </si>
  <si>
    <t>POONA HOESELT BC</t>
  </si>
  <si>
    <t>Breesch</t>
  </si>
  <si>
    <t>Bruggen</t>
  </si>
  <si>
    <t>Collard</t>
  </si>
  <si>
    <t>Grootaers</t>
  </si>
  <si>
    <t>Petry</t>
  </si>
  <si>
    <t>Rouffart</t>
  </si>
  <si>
    <t>Snellings</t>
  </si>
  <si>
    <t>Stox</t>
  </si>
  <si>
    <t>Teheux</t>
  </si>
  <si>
    <t>Vantilt</t>
  </si>
  <si>
    <t>Crijns</t>
  </si>
  <si>
    <t>DIBAD VZW</t>
  </si>
  <si>
    <t>Jorens</t>
  </si>
  <si>
    <t>Agbossou</t>
  </si>
  <si>
    <t>Amendt</t>
  </si>
  <si>
    <t>Bittremieux</t>
  </si>
  <si>
    <t>Donny</t>
  </si>
  <si>
    <t>Bokken</t>
  </si>
  <si>
    <t>De Gelissen</t>
  </si>
  <si>
    <t>De La Haye</t>
  </si>
  <si>
    <t>Falcone</t>
  </si>
  <si>
    <t>Geebelen</t>
  </si>
  <si>
    <t>Geerkens</t>
  </si>
  <si>
    <t>Grispen</t>
  </si>
  <si>
    <t>Hanoulle</t>
  </si>
  <si>
    <t>Langens</t>
  </si>
  <si>
    <t>Marra</t>
  </si>
  <si>
    <t>Schols</t>
  </si>
  <si>
    <t>Schurgers</t>
  </si>
  <si>
    <t>Stieners</t>
  </si>
  <si>
    <t>Triekels</t>
  </si>
  <si>
    <t>van den Berg</t>
  </si>
  <si>
    <t>Vanhelden</t>
  </si>
  <si>
    <t>Vanholzaet</t>
  </si>
  <si>
    <t>Vanratingen</t>
  </si>
  <si>
    <t>Famke</t>
  </si>
  <si>
    <t>Weijtjens</t>
  </si>
  <si>
    <t>Badmintonclub 't Plêmke Tongeren</t>
  </si>
  <si>
    <t>Beumer</t>
  </si>
  <si>
    <t>Fuchs</t>
  </si>
  <si>
    <t>Matty</t>
  </si>
  <si>
    <t>Savelkouls</t>
  </si>
  <si>
    <t>Stulens</t>
  </si>
  <si>
    <t>Thenaerts</t>
  </si>
  <si>
    <t>BCZ Slagveld</t>
  </si>
  <si>
    <t>BIJNENS</t>
  </si>
  <si>
    <t>Coenegrachts</t>
  </si>
  <si>
    <t>Delait</t>
  </si>
  <si>
    <t>NOA</t>
  </si>
  <si>
    <t>FLORENS</t>
  </si>
  <si>
    <t>Galert</t>
  </si>
  <si>
    <t>Hoenjet</t>
  </si>
  <si>
    <t>Lambie</t>
  </si>
  <si>
    <t>STEFAN</t>
  </si>
  <si>
    <t>PAREDIS</t>
  </si>
  <si>
    <t>Poelemans</t>
  </si>
  <si>
    <t>Van den Bogaert</t>
  </si>
  <si>
    <t>Wyn</t>
  </si>
  <si>
    <t>Spinners BC</t>
  </si>
  <si>
    <t>Amateurs 1G (104)</t>
  </si>
  <si>
    <t>Amateurs 1H (66)</t>
  </si>
  <si>
    <t>Amateurs 3G (115)</t>
  </si>
  <si>
    <t>Antverpino 1G (87)</t>
  </si>
  <si>
    <t>Antverpino 1H (59)</t>
  </si>
  <si>
    <t>Bacss 1D (58)</t>
  </si>
  <si>
    <t>Bacss 1G (77)</t>
  </si>
  <si>
    <t>Bacss 1H (44)</t>
  </si>
  <si>
    <t>Bacss 2D (83)</t>
  </si>
  <si>
    <t>Bacss 2G (85)</t>
  </si>
  <si>
    <t>Bacss 2H (46)</t>
  </si>
  <si>
    <t>Bacss 3G (103)</t>
  </si>
  <si>
    <t>Bacss 3H (61)</t>
  </si>
  <si>
    <t>Bacss 4G (122)</t>
  </si>
  <si>
    <t>Bacss 4H (80)</t>
  </si>
  <si>
    <t>Baret 1G (125)</t>
  </si>
  <si>
    <t>Baret 1H (85)</t>
  </si>
  <si>
    <t>BCZ Slagveld 1G (116)</t>
  </si>
  <si>
    <t>BCZ Slagveld 1H (76)</t>
  </si>
  <si>
    <t>Beerke 1G (59)</t>
  </si>
  <si>
    <t>Beerke 1H (45)</t>
  </si>
  <si>
    <t>Beerke 2D (68)</t>
  </si>
  <si>
    <t>Beerke 2G (82)</t>
  </si>
  <si>
    <t>Beerke 2H (68)</t>
  </si>
  <si>
    <t>Beerke 3G (85)</t>
  </si>
  <si>
    <t>Beerke 4G (102)</t>
  </si>
  <si>
    <t>Berlaar 1D (65)</t>
  </si>
  <si>
    <t>Berlaar 1G (103)</t>
  </si>
  <si>
    <t>Berlaar 1H (71)</t>
  </si>
  <si>
    <t>Berlaar 2G (107)</t>
  </si>
  <si>
    <t>Berlaar 2H (75)</t>
  </si>
  <si>
    <t>Berlaar 3G (118)</t>
  </si>
  <si>
    <t>Brasschaat 2D (49)</t>
  </si>
  <si>
    <t>Brasschaat 3H (50)</t>
  </si>
  <si>
    <t>Brasschaat 4G (74)</t>
  </si>
  <si>
    <t>Brasschaat 4H (50)</t>
  </si>
  <si>
    <t>Brasschaat 5G (84)</t>
  </si>
  <si>
    <t>Brasschaat 5H (95)</t>
  </si>
  <si>
    <t>Brasschaat 6G (105)</t>
  </si>
  <si>
    <t>De Bokkerijder 3G (120)</t>
  </si>
  <si>
    <t>De Klamp 1G (61)</t>
  </si>
  <si>
    <t>De Klamp 1H (45)</t>
  </si>
  <si>
    <t>De Klamp 2D (72)</t>
  </si>
  <si>
    <t>De Klamp 2G (69)</t>
  </si>
  <si>
    <t>De Klamp 2H (45)</t>
  </si>
  <si>
    <t>De Klamp 3H (78)</t>
  </si>
  <si>
    <t>De Nekker 1D (70)</t>
  </si>
  <si>
    <t>De Nekker 1H (37)</t>
  </si>
  <si>
    <t>De Nekker 2G (56)</t>
  </si>
  <si>
    <t>De Nekker 2H (38)</t>
  </si>
  <si>
    <t>De Nekker 3G (87)</t>
  </si>
  <si>
    <t>De Nekker 3H (51)</t>
  </si>
  <si>
    <t>De Nekker 4G (120)</t>
  </si>
  <si>
    <t>De Nekker 4H (56)</t>
  </si>
  <si>
    <t>De Pluim 1D (61)</t>
  </si>
  <si>
    <t>De Pluim 1G (78)</t>
  </si>
  <si>
    <t>De Pluim 1H (56)</t>
  </si>
  <si>
    <t>De Pluim 2H (60)</t>
  </si>
  <si>
    <t>De Pluim 3H (68)</t>
  </si>
  <si>
    <t>De Pluim 4H (82)</t>
  </si>
  <si>
    <t>Dibad 4H (78)</t>
  </si>
  <si>
    <t>Duffel 2G (134)</t>
  </si>
  <si>
    <t>Duffel 2H (71)</t>
  </si>
  <si>
    <t>Duffel 3H (83)</t>
  </si>
  <si>
    <t>Essen 1D (85)</t>
  </si>
  <si>
    <t>Essen 1H (80)</t>
  </si>
  <si>
    <t>Geelse 1H (42)</t>
  </si>
  <si>
    <t>Geelse 2H (46)</t>
  </si>
  <si>
    <t>Heibac 1G (112)</t>
  </si>
  <si>
    <t>Heibac 1H (60)</t>
  </si>
  <si>
    <t>Herentals 1G (68)</t>
  </si>
  <si>
    <t>Herentals 1H (38)</t>
  </si>
  <si>
    <t>Herentals 2G (77)</t>
  </si>
  <si>
    <t>Herentals 2H (53)</t>
  </si>
  <si>
    <t>Herentals 3G (88)</t>
  </si>
  <si>
    <t>Herentals 3H (59)</t>
  </si>
  <si>
    <t>Herentals 4H (74)</t>
  </si>
  <si>
    <t>Huirtuits Dropke 1D (47)</t>
  </si>
  <si>
    <t>Huirtuits Dropke 1H (43)</t>
  </si>
  <si>
    <t>Huirtuits Dropke 2G (69)</t>
  </si>
  <si>
    <t>Huirtuits Dropke 3G (93)</t>
  </si>
  <si>
    <t>Huirtuits Dropke 4G (111)</t>
  </si>
  <si>
    <t>Klein Boom 1H (42)</t>
  </si>
  <si>
    <t>Klein Boom 2D (58)</t>
  </si>
  <si>
    <t>Klein Boom 2G (69)</t>
  </si>
  <si>
    <t>Klein Boom 2H (58)</t>
  </si>
  <si>
    <t>Klein Boom 3D (62)</t>
  </si>
  <si>
    <t>Klein Boom 3G (84)</t>
  </si>
  <si>
    <t>Klein Boom 3H (60)</t>
  </si>
  <si>
    <t>Klein Boom 4G (86)</t>
  </si>
  <si>
    <t>Klein Boom 4H (71)</t>
  </si>
  <si>
    <t>Klein Boom 6G (102)</t>
  </si>
  <si>
    <t>Klein Boom 7G (105)</t>
  </si>
  <si>
    <t>Klein Boom 8G (108)</t>
  </si>
  <si>
    <t>Klein Boom 9G (110)</t>
  </si>
  <si>
    <t>Looise 2D (95)</t>
  </si>
  <si>
    <t>Merksplas 1D (78)</t>
  </si>
  <si>
    <t>Merksplas 1G (84)</t>
  </si>
  <si>
    <t>Merksplas 1H (56)</t>
  </si>
  <si>
    <t>Merksplas 2G (88)</t>
  </si>
  <si>
    <t>Merksplas 2H (60)</t>
  </si>
  <si>
    <t>Merksplas 3G (106)</t>
  </si>
  <si>
    <t>Merksplas 3H (81)</t>
  </si>
  <si>
    <t>Merksplas 4H (88)</t>
  </si>
  <si>
    <t>Molse 2G (88)</t>
  </si>
  <si>
    <t>Molse 3H (73)</t>
  </si>
  <si>
    <t>Noorderwijkse 1D (72)</t>
  </si>
  <si>
    <t>Noorderwijkse 1G (75)</t>
  </si>
  <si>
    <t>Noorderwijkse 1H (48)</t>
  </si>
  <si>
    <t>Noorderwijkse 2G (94)</t>
  </si>
  <si>
    <t>Noorderwijkse 3G (101)</t>
  </si>
  <si>
    <t>Oelegem 1G (138)</t>
  </si>
  <si>
    <t>Oelegem 1H (96)</t>
  </si>
  <si>
    <t>Olmen Balen 1G (85)</t>
  </si>
  <si>
    <t>Olmen Balen 1H (52)</t>
  </si>
  <si>
    <t>Olmen Balen 2H (64)</t>
  </si>
  <si>
    <t>Olve 2D (47)</t>
  </si>
  <si>
    <t>Olve 3D (61)</t>
  </si>
  <si>
    <t>Olve 3G (74)</t>
  </si>
  <si>
    <t>Olve 3H (40)</t>
  </si>
  <si>
    <t>Olve 4G (109)</t>
  </si>
  <si>
    <t>Olve 5H (60)</t>
  </si>
  <si>
    <t>Olve 6H (69)</t>
  </si>
  <si>
    <t>Olve 8H (82)</t>
  </si>
  <si>
    <t>Olve 9H (92)</t>
  </si>
  <si>
    <t>Olympia 1G (107)</t>
  </si>
  <si>
    <t>Olympia 1H (56)</t>
  </si>
  <si>
    <t>Opslag 1D (80)</t>
  </si>
  <si>
    <t>Opslag 2G (88)</t>
  </si>
  <si>
    <t>Opslag 2H (48)</t>
  </si>
  <si>
    <t>Opslag 3G (104)</t>
  </si>
  <si>
    <t>Opslag 3H (60)</t>
  </si>
  <si>
    <t>Opslag 4G (122)</t>
  </si>
  <si>
    <t>Plumula 1D (55)</t>
  </si>
  <si>
    <t>Plumula 1G (82)</t>
  </si>
  <si>
    <t>Plumula 1H (55)</t>
  </si>
  <si>
    <t>Plumula 2D (71)</t>
  </si>
  <si>
    <t>Plumula 2G (83)</t>
  </si>
  <si>
    <t>Plumula 2H (59)</t>
  </si>
  <si>
    <t>Plumula 3G (104)</t>
  </si>
  <si>
    <t>Plumula 3H (71)</t>
  </si>
  <si>
    <t>Plumula 4G (113)</t>
  </si>
  <si>
    <t>Poona 1D (52)</t>
  </si>
  <si>
    <t>Poona 1G (66)</t>
  </si>
  <si>
    <t>Poona 1H (46)</t>
  </si>
  <si>
    <t>Poona 3G (99)</t>
  </si>
  <si>
    <t>Poona Hoeselt 3H (80)</t>
  </si>
  <si>
    <t>Rijkerack 1G (73)</t>
  </si>
  <si>
    <t>Rijkerack 2G (74)</t>
  </si>
  <si>
    <t>Rijkerack 2H (43)</t>
  </si>
  <si>
    <t>Rijkerack 3H (84)</t>
  </si>
  <si>
    <t>Rita Serveert 1G (92)</t>
  </si>
  <si>
    <t>Rita Serveert 2G (102)</t>
  </si>
  <si>
    <t>Rita Serveert 2H (50)</t>
  </si>
  <si>
    <t>Rita Serveert 3G (127)</t>
  </si>
  <si>
    <t>Rita Serveert 3H (57)</t>
  </si>
  <si>
    <t>Royal Antwerp 2H (44)</t>
  </si>
  <si>
    <t>Royal Antwerp 3H (50)</t>
  </si>
  <si>
    <t>Royal Antwerp 4G (80)</t>
  </si>
  <si>
    <t>Shuttle Puurs 1H (75)</t>
  </si>
  <si>
    <t>Shuttle Puurs 2H (80)</t>
  </si>
  <si>
    <t>Sint job 1G (101)</t>
  </si>
  <si>
    <t>Sint job 1H (70)</t>
  </si>
  <si>
    <t>Sint job 2H (90)</t>
  </si>
  <si>
    <t>Smash 1D (69)</t>
  </si>
  <si>
    <t>Smash 1H (50)</t>
  </si>
  <si>
    <t>Smash 2H (56)</t>
  </si>
  <si>
    <t>Smash 3H (81)</t>
  </si>
  <si>
    <t>Spinners 1G (144)</t>
  </si>
  <si>
    <t>Spinshuttle 1D (57)</t>
  </si>
  <si>
    <t>Spinshuttle 1G (87)</t>
  </si>
  <si>
    <t>Spinshuttle 1H (55)</t>
  </si>
  <si>
    <t>Spinshuttle 2D (69)</t>
  </si>
  <si>
    <t>Spinshuttle 2G (89)</t>
  </si>
  <si>
    <t>Spinshuttle 3G (98)</t>
  </si>
  <si>
    <t>Spinshuttle 3H (68)</t>
  </si>
  <si>
    <t>Spinshuttle 4G (104)</t>
  </si>
  <si>
    <t>Spinshuttle 4H (72)</t>
  </si>
  <si>
    <t>Spinshuttle 5G (105)</t>
  </si>
  <si>
    <t>Spinshuttle 5H (87)</t>
  </si>
  <si>
    <t>Spinshuttle 6G (106)</t>
  </si>
  <si>
    <t>'t Plêmke Tongeren 1G (114)</t>
  </si>
  <si>
    <t>Torpedo 1H (70)</t>
  </si>
  <si>
    <t>Turnhout 1G (60)</t>
  </si>
  <si>
    <t>Turnhout 2H (70)</t>
  </si>
  <si>
    <t>Waverse 1G (70)</t>
  </si>
  <si>
    <t>Waverse 2G (103)</t>
  </si>
  <si>
    <t>Waverse 2H (74)</t>
  </si>
  <si>
    <t>Zandhoven 1D (65)</t>
  </si>
  <si>
    <t>Zandhoven 1G (95)</t>
  </si>
  <si>
    <t>Zandhoven 2G (103)</t>
  </si>
  <si>
    <t>Zandhoven 2H (79)</t>
  </si>
  <si>
    <t>Zoersel 1D (68)</t>
  </si>
  <si>
    <t>Zoersel 1G (80)</t>
  </si>
  <si>
    <t>Zoersel 2G (91)</t>
  </si>
  <si>
    <t>Zoersel 2H (65)</t>
  </si>
  <si>
    <t>Zoersel 3H (70)</t>
  </si>
  <si>
    <t>Zoersel 4G (121)</t>
  </si>
  <si>
    <t>Zoersel 4H (81)</t>
  </si>
  <si>
    <t>True</t>
  </si>
  <si>
    <t>Amateurs</t>
  </si>
  <si>
    <t>Antverpino</t>
  </si>
  <si>
    <t>Baret</t>
  </si>
  <si>
    <t>Beerke</t>
  </si>
  <si>
    <t>Berlaar</t>
  </si>
  <si>
    <t>BMC Peer</t>
  </si>
  <si>
    <t>Brasschaat</t>
  </si>
  <si>
    <t>De Bokkerijder</t>
  </si>
  <si>
    <t>De Klamp</t>
  </si>
  <si>
    <t>De Nekker</t>
  </si>
  <si>
    <t>Dibad</t>
  </si>
  <si>
    <t>Duffel</t>
  </si>
  <si>
    <t>Essen</t>
  </si>
  <si>
    <t>Geelse</t>
  </si>
  <si>
    <t>Heibac</t>
  </si>
  <si>
    <t>Herentals</t>
  </si>
  <si>
    <t>Huirtuits Dropke</t>
  </si>
  <si>
    <t>Looise</t>
  </si>
  <si>
    <t>Merksplas</t>
  </si>
  <si>
    <t>Molse</t>
  </si>
  <si>
    <t>Noorderwijkse</t>
  </si>
  <si>
    <t>Oelegem</t>
  </si>
  <si>
    <t>Olmen Balen</t>
  </si>
  <si>
    <t>Olve</t>
  </si>
  <si>
    <t>Olympia</t>
  </si>
  <si>
    <t>Opbad</t>
  </si>
  <si>
    <t>Opslag</t>
  </si>
  <si>
    <t>Plumula</t>
  </si>
  <si>
    <t>Poona</t>
  </si>
  <si>
    <t>Poona Hoeselt BC</t>
  </si>
  <si>
    <t>Rijkerack</t>
  </si>
  <si>
    <t>Rita Serveert</t>
  </si>
  <si>
    <t>Royal Antwerp</t>
  </si>
  <si>
    <t>Shuttle Puurs</t>
  </si>
  <si>
    <t>St.job</t>
  </si>
  <si>
    <t>Smash</t>
  </si>
  <si>
    <t>Spinners</t>
  </si>
  <si>
    <t>'t Plêmke Tongeren</t>
  </si>
  <si>
    <t>Torpedo</t>
  </si>
  <si>
    <t>Turnhout</t>
  </si>
  <si>
    <t>Waverse</t>
  </si>
  <si>
    <t>Zandhoven</t>
  </si>
  <si>
    <t>Zoersel</t>
  </si>
  <si>
    <t>BadVla Clubnaam</t>
  </si>
  <si>
    <t>Badminton Buggenhout vzw</t>
  </si>
  <si>
    <t>BMC Peer 2G (113)</t>
  </si>
  <si>
    <t>Opbad 3H (75)</t>
  </si>
  <si>
    <t>Zoersel 1H (60)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</si>
</sst>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b/>
      <sz val="11"/>
      <name val="Calibri"/>
    </font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2" fillId="0" borderId="0" xfId="0" applyFont="1"/>
    <xf numFmtId="0" fontId="4" fillId="0" borderId="0" xfId="0" applyNumberFormat="1" applyFont="1"/>
    <xf numFmtId="0" fontId="3" fillId="0" borderId="0" xfId="0" applyNumberFormat="1" applyFont="1"/>
    <xf numFmtId="0" fontId="2" fillId="0" borderId="0" xfId="0" applyNumberFormat="1" applyFont="1"/>
    <xf numFmtId="0" fontId="4" fillId="2" borderId="0" xfId="0" applyNumberFormat="1" applyFont="1" applyFill="1"/>
    <xf numFmtId="0" fontId="2" fillId="2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C8F2548F-E964-468D-A22A-D0CC54A8AC8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1"/>
  <sheetViews>
    <sheetView workbookViewId="0"/>
  </sheetViews>
  <sheetFormatPr defaultRowHeight="15"/>
  <cols>
    <col min="1" max="1" width="11.7109375" style="3" customWidth="1"/>
    <col min="2" max="2" width="13.7109375" style="3" bestFit="1" customWidth="1"/>
    <col min="3" max="3" width="16.7109375" style="3" customWidth="1"/>
    <col min="4" max="4" width="8.7109375" style="11" customWidth="1"/>
    <col min="5" max="5" width="25.7109375" style="3" customWidth="1"/>
    <col min="6" max="6" width="5.42578125" style="11" hidden="1" customWidth="1"/>
    <col min="7" max="7" width="5.85546875" style="19" bestFit="1" customWidth="1"/>
    <col min="8" max="8" width="7.42578125" style="19" bestFit="1" customWidth="1"/>
    <col min="9" max="9" width="4.42578125" style="19" bestFit="1" customWidth="1"/>
    <col min="10" max="10" width="17.7109375" style="3" customWidth="1"/>
    <col min="11" max="11" width="13.7109375" style="3" customWidth="1"/>
    <col min="12" max="12" width="32.7109375" style="3" hidden="1" customWidth="1"/>
    <col min="13" max="13" width="6.28515625" style="3" hidden="1" customWidth="1"/>
    <col min="14" max="14" width="9.7109375" style="13" bestFit="1" customWidth="1"/>
    <col min="15" max="15" width="7.85546875" style="13" bestFit="1" customWidth="1"/>
    <col min="16" max="16" width="6.85546875" style="5" hidden="1" customWidth="1"/>
    <col min="17" max="17" width="4.85546875" style="5" hidden="1" customWidth="1"/>
    <col min="18" max="18" width="11" style="13" bestFit="1" customWidth="1"/>
    <col min="19" max="19" width="6" style="3" hidden="1" customWidth="1"/>
    <col min="20" max="16384" width="9.140625" style="3"/>
  </cols>
  <sheetData>
    <row r="1" spans="1:19" s="1" customFormat="1">
      <c r="A1" s="1" t="s">
        <v>0</v>
      </c>
      <c r="B1" s="1" t="s">
        <v>1</v>
      </c>
      <c r="C1" s="1" t="s">
        <v>2</v>
      </c>
      <c r="D1" s="10" t="s">
        <v>1157</v>
      </c>
      <c r="E1" s="1" t="s">
        <v>3</v>
      </c>
      <c r="F1" s="10" t="s">
        <v>967</v>
      </c>
      <c r="G1" s="14" t="s">
        <v>1696</v>
      </c>
      <c r="H1" s="14" t="s">
        <v>1697</v>
      </c>
      <c r="I1" s="14" t="s">
        <v>1704</v>
      </c>
      <c r="J1" s="1" t="s">
        <v>4</v>
      </c>
      <c r="K1" s="1" t="s">
        <v>5</v>
      </c>
      <c r="L1" s="15" t="s">
        <v>2213</v>
      </c>
      <c r="M1" s="1" t="s">
        <v>968</v>
      </c>
      <c r="N1" s="12" t="s">
        <v>969</v>
      </c>
      <c r="O1" s="12" t="s">
        <v>970</v>
      </c>
      <c r="P1" s="4" t="s">
        <v>971</v>
      </c>
      <c r="Q1" s="4" t="s">
        <v>972</v>
      </c>
      <c r="R1" s="12" t="s">
        <v>1700</v>
      </c>
      <c r="S1" s="1" t="s">
        <v>1701</v>
      </c>
    </row>
    <row r="2" spans="1:19">
      <c r="A2" s="3">
        <v>50027985</v>
      </c>
      <c r="B2" s="3" t="s">
        <v>89</v>
      </c>
      <c r="C2" s="3" t="s">
        <v>841</v>
      </c>
      <c r="D2" s="11" t="s">
        <v>23</v>
      </c>
      <c r="E2" s="3" t="s">
        <v>319</v>
      </c>
      <c r="F2" s="11" t="s">
        <v>2169</v>
      </c>
      <c r="G2" s="19">
        <f t="shared" ref="G2:G65" si="0">VLOOKUP($A2, ZoekKlass, 6, FALSE)</f>
        <v>8</v>
      </c>
      <c r="H2" s="19">
        <f t="shared" ref="H2:H65" si="1">VLOOKUP($A2, ZoekKlass, 7, FALSE)</f>
        <v>8</v>
      </c>
      <c r="I2" s="19">
        <f t="shared" ref="I2:I65" si="2">VLOOKUP($A2, ZoekKlass, 8, FALSE)</f>
        <v>9</v>
      </c>
      <c r="J2" s="3" t="s">
        <v>2170</v>
      </c>
      <c r="K2" s="3" t="s">
        <v>18</v>
      </c>
      <c r="L2" s="3" t="str">
        <f t="shared" ref="L2:L65" si="3">VLOOKUP($A2, ZoekKlass, 9, FALSE)</f>
        <v>AMATEURS BC</v>
      </c>
      <c r="M2" s="3">
        <f t="shared" ref="M2:M65" si="4">IF(E1=E2, M1+1, 1)</f>
        <v>1</v>
      </c>
      <c r="N2" s="23">
        <f t="shared" ref="N2" si="5">SUM(G2:H2)</f>
        <v>16</v>
      </c>
      <c r="O2" s="13">
        <f t="shared" ref="O2" si="6">SUM(G2:I2)</f>
        <v>25</v>
      </c>
      <c r="P2" s="5">
        <f t="shared" ref="P2" si="7">IF(E1=E2, P1 + IF(F2, N2, 0), IF(F2, N2, 0))</f>
        <v>16</v>
      </c>
      <c r="Q2" s="5">
        <f t="shared" ref="Q2" si="8">IF(E1=E2, Q1 + IF(F2, O2, 0), IF(F2, O2, 0))</f>
        <v>25</v>
      </c>
      <c r="R2" s="13">
        <f t="shared" ref="R2" si="9">IF(M2=4, IF( IFERROR( SEARCH("G (", E2, 1), 0) &gt; 0, Q2, P2), R3)</f>
        <v>66</v>
      </c>
      <c r="S2" s="3" t="b">
        <f>SEARCH("(" &amp; R2 &amp; ")", E2, 1) &gt; 0</f>
        <v>1</v>
      </c>
    </row>
    <row r="3" spans="1:19">
      <c r="A3" s="3">
        <v>50056239</v>
      </c>
      <c r="B3" s="3" t="s">
        <v>103</v>
      </c>
      <c r="C3" s="3" t="s">
        <v>318</v>
      </c>
      <c r="D3" s="11" t="s">
        <v>23</v>
      </c>
      <c r="E3" s="3" t="s">
        <v>319</v>
      </c>
      <c r="F3" s="11" t="s">
        <v>2169</v>
      </c>
      <c r="G3" s="19">
        <f t="shared" si="0"/>
        <v>9</v>
      </c>
      <c r="H3" s="19">
        <f t="shared" si="1"/>
        <v>8</v>
      </c>
      <c r="I3" s="19">
        <f t="shared" si="2"/>
        <v>10</v>
      </c>
      <c r="J3" s="3" t="s">
        <v>2170</v>
      </c>
      <c r="K3" s="3" t="s">
        <v>18</v>
      </c>
      <c r="L3" s="3" t="str">
        <f t="shared" si="3"/>
        <v>AMATEURS BC</v>
      </c>
      <c r="M3" s="3">
        <f t="shared" si="4"/>
        <v>2</v>
      </c>
      <c r="N3" s="23">
        <f t="shared" ref="N3:N66" si="10">SUM(G3:H3)</f>
        <v>17</v>
      </c>
      <c r="O3" s="13">
        <f t="shared" ref="O3:O66" si="11">SUM(G3:I3)</f>
        <v>27</v>
      </c>
      <c r="P3" s="5">
        <f t="shared" ref="P3:P66" si="12">IF(E2=E3, P2 + IF(F3, N3, 0), IF(F3, N3, 0))</f>
        <v>33</v>
      </c>
      <c r="Q3" s="5">
        <f t="shared" ref="Q3:Q66" si="13">IF(E2=E3, Q2 + IF(F3, O3, 0), IF(F3, O3, 0))</f>
        <v>52</v>
      </c>
      <c r="R3" s="13">
        <f t="shared" ref="R3:R66" si="14">IF(M3=4, IF( IFERROR( SEARCH("G (", E3, 1), 0) &gt; 0, Q3, P3), R4)</f>
        <v>66</v>
      </c>
      <c r="S3" s="3" t="b">
        <f t="shared" ref="S3:S66" si="15">SEARCH("(" &amp; R3 &amp; ")", E3, 1) &gt; 0</f>
        <v>1</v>
      </c>
    </row>
    <row r="4" spans="1:19">
      <c r="A4" s="3">
        <v>50062001</v>
      </c>
      <c r="B4" s="3" t="s">
        <v>355</v>
      </c>
      <c r="C4" s="3" t="s">
        <v>356</v>
      </c>
      <c r="D4" s="11" t="s">
        <v>23</v>
      </c>
      <c r="E4" s="3" t="s">
        <v>319</v>
      </c>
      <c r="F4" s="11" t="s">
        <v>2169</v>
      </c>
      <c r="G4" s="19">
        <f t="shared" si="0"/>
        <v>8</v>
      </c>
      <c r="H4" s="19">
        <f t="shared" si="1"/>
        <v>8</v>
      </c>
      <c r="I4" s="19">
        <f t="shared" si="2"/>
        <v>10</v>
      </c>
      <c r="J4" s="3" t="s">
        <v>2170</v>
      </c>
      <c r="K4" s="3" t="s">
        <v>18</v>
      </c>
      <c r="L4" s="3" t="str">
        <f t="shared" si="3"/>
        <v>AMATEURS BC</v>
      </c>
      <c r="M4" s="3">
        <f t="shared" si="4"/>
        <v>3</v>
      </c>
      <c r="N4" s="23">
        <f t="shared" si="10"/>
        <v>16</v>
      </c>
      <c r="O4" s="13">
        <f t="shared" si="11"/>
        <v>26</v>
      </c>
      <c r="P4" s="5">
        <f t="shared" si="12"/>
        <v>49</v>
      </c>
      <c r="Q4" s="5">
        <f t="shared" si="13"/>
        <v>78</v>
      </c>
      <c r="R4" s="13">
        <f t="shared" si="14"/>
        <v>66</v>
      </c>
      <c r="S4" s="3" t="b">
        <f t="shared" si="15"/>
        <v>1</v>
      </c>
    </row>
    <row r="5" spans="1:19">
      <c r="A5" s="3">
        <v>50092784</v>
      </c>
      <c r="B5" s="3" t="s">
        <v>253</v>
      </c>
      <c r="C5" s="3" t="s">
        <v>626</v>
      </c>
      <c r="D5" s="11" t="s">
        <v>23</v>
      </c>
      <c r="E5" s="3" t="s">
        <v>319</v>
      </c>
      <c r="F5" s="11" t="s">
        <v>2169</v>
      </c>
      <c r="G5" s="19">
        <f t="shared" si="0"/>
        <v>9</v>
      </c>
      <c r="H5" s="19">
        <f t="shared" si="1"/>
        <v>8</v>
      </c>
      <c r="I5" s="19">
        <f t="shared" si="2"/>
        <v>8</v>
      </c>
      <c r="J5" s="3" t="s">
        <v>2170</v>
      </c>
      <c r="K5" s="3" t="s">
        <v>18</v>
      </c>
      <c r="L5" s="3" t="str">
        <f t="shared" si="3"/>
        <v>AMATEURS BC</v>
      </c>
      <c r="M5" s="3">
        <f t="shared" si="4"/>
        <v>4</v>
      </c>
      <c r="N5" s="23">
        <f t="shared" si="10"/>
        <v>17</v>
      </c>
      <c r="O5" s="13">
        <f t="shared" si="11"/>
        <v>25</v>
      </c>
      <c r="P5" s="5">
        <f t="shared" si="12"/>
        <v>66</v>
      </c>
      <c r="Q5" s="5">
        <f t="shared" si="13"/>
        <v>103</v>
      </c>
      <c r="R5" s="13">
        <f t="shared" si="14"/>
        <v>66</v>
      </c>
      <c r="S5" s="3" t="b">
        <f t="shared" si="15"/>
        <v>1</v>
      </c>
    </row>
    <row r="6" spans="1:19">
      <c r="A6" s="3">
        <v>50005639</v>
      </c>
      <c r="B6" s="3" t="s">
        <v>323</v>
      </c>
      <c r="C6" s="3" t="s">
        <v>324</v>
      </c>
      <c r="D6" s="11" t="s">
        <v>8</v>
      </c>
      <c r="E6" s="3" t="s">
        <v>1970</v>
      </c>
      <c r="F6" s="11" t="s">
        <v>2169</v>
      </c>
      <c r="G6" s="19">
        <f t="shared" si="0"/>
        <v>10</v>
      </c>
      <c r="H6" s="19">
        <f t="shared" si="1"/>
        <v>8</v>
      </c>
      <c r="I6" s="19">
        <f t="shared" si="2"/>
        <v>10</v>
      </c>
      <c r="J6" s="3" t="s">
        <v>2170</v>
      </c>
      <c r="K6" s="3" t="s">
        <v>9</v>
      </c>
      <c r="L6" s="3" t="str">
        <f t="shared" si="3"/>
        <v>AMATEURS BC</v>
      </c>
      <c r="M6" s="3">
        <f t="shared" si="4"/>
        <v>1</v>
      </c>
      <c r="N6" s="23">
        <f t="shared" si="10"/>
        <v>18</v>
      </c>
      <c r="O6" s="13">
        <f t="shared" si="11"/>
        <v>28</v>
      </c>
      <c r="P6" s="5">
        <f t="shared" si="12"/>
        <v>18</v>
      </c>
      <c r="Q6" s="5">
        <f t="shared" si="13"/>
        <v>28</v>
      </c>
      <c r="R6" s="13">
        <f t="shared" si="14"/>
        <v>104</v>
      </c>
      <c r="S6" s="3" t="b">
        <f t="shared" si="15"/>
        <v>1</v>
      </c>
    </row>
    <row r="7" spans="1:19">
      <c r="A7" s="3">
        <v>50027985</v>
      </c>
      <c r="B7" s="3" t="s">
        <v>89</v>
      </c>
      <c r="C7" s="3" t="s">
        <v>841</v>
      </c>
      <c r="D7" s="11" t="s">
        <v>23</v>
      </c>
      <c r="E7" s="3" t="s">
        <v>1970</v>
      </c>
      <c r="F7" s="11" t="s">
        <v>2169</v>
      </c>
      <c r="G7" s="19">
        <f t="shared" si="0"/>
        <v>8</v>
      </c>
      <c r="H7" s="19">
        <f t="shared" si="1"/>
        <v>8</v>
      </c>
      <c r="I7" s="19">
        <f t="shared" si="2"/>
        <v>9</v>
      </c>
      <c r="J7" s="3" t="s">
        <v>2170</v>
      </c>
      <c r="K7" s="3" t="s">
        <v>9</v>
      </c>
      <c r="L7" s="3" t="str">
        <f t="shared" si="3"/>
        <v>AMATEURS BC</v>
      </c>
      <c r="M7" s="3">
        <f t="shared" si="4"/>
        <v>2</v>
      </c>
      <c r="N7" s="23">
        <f t="shared" si="10"/>
        <v>16</v>
      </c>
      <c r="O7" s="13">
        <f t="shared" si="11"/>
        <v>25</v>
      </c>
      <c r="P7" s="5">
        <f t="shared" si="12"/>
        <v>34</v>
      </c>
      <c r="Q7" s="5">
        <f t="shared" si="13"/>
        <v>53</v>
      </c>
      <c r="R7" s="13">
        <f t="shared" si="14"/>
        <v>104</v>
      </c>
      <c r="S7" s="3" t="b">
        <f t="shared" si="15"/>
        <v>1</v>
      </c>
    </row>
    <row r="8" spans="1:19">
      <c r="A8" s="3">
        <v>50062001</v>
      </c>
      <c r="B8" s="3" t="s">
        <v>355</v>
      </c>
      <c r="C8" s="3" t="s">
        <v>356</v>
      </c>
      <c r="D8" s="11" t="s">
        <v>23</v>
      </c>
      <c r="E8" s="3" t="s">
        <v>1970</v>
      </c>
      <c r="F8" s="11" t="s">
        <v>2169</v>
      </c>
      <c r="G8" s="19">
        <f t="shared" si="0"/>
        <v>8</v>
      </c>
      <c r="H8" s="19">
        <f t="shared" si="1"/>
        <v>8</v>
      </c>
      <c r="I8" s="19">
        <f t="shared" si="2"/>
        <v>10</v>
      </c>
      <c r="J8" s="3" t="s">
        <v>2170</v>
      </c>
      <c r="K8" s="3" t="s">
        <v>9</v>
      </c>
      <c r="L8" s="3" t="str">
        <f t="shared" si="3"/>
        <v>AMATEURS BC</v>
      </c>
      <c r="M8" s="3">
        <f t="shared" si="4"/>
        <v>3</v>
      </c>
      <c r="N8" s="23">
        <f t="shared" si="10"/>
        <v>16</v>
      </c>
      <c r="O8" s="13">
        <f t="shared" si="11"/>
        <v>26</v>
      </c>
      <c r="P8" s="5">
        <f t="shared" si="12"/>
        <v>50</v>
      </c>
      <c r="Q8" s="5">
        <f t="shared" si="13"/>
        <v>79</v>
      </c>
      <c r="R8" s="13">
        <f t="shared" si="14"/>
        <v>104</v>
      </c>
      <c r="S8" s="3" t="b">
        <f t="shared" si="15"/>
        <v>1</v>
      </c>
    </row>
    <row r="9" spans="1:19">
      <c r="A9" s="3">
        <v>50530755</v>
      </c>
      <c r="B9" s="3" t="s">
        <v>614</v>
      </c>
      <c r="C9" s="3" t="s">
        <v>705</v>
      </c>
      <c r="D9" s="11" t="s">
        <v>8</v>
      </c>
      <c r="E9" s="3" t="s">
        <v>1970</v>
      </c>
      <c r="F9" s="11" t="s">
        <v>2169</v>
      </c>
      <c r="G9" s="19">
        <f t="shared" si="0"/>
        <v>8</v>
      </c>
      <c r="H9" s="19">
        <f t="shared" si="1"/>
        <v>8</v>
      </c>
      <c r="I9" s="19">
        <f t="shared" si="2"/>
        <v>9</v>
      </c>
      <c r="J9" s="3" t="s">
        <v>2170</v>
      </c>
      <c r="K9" s="3" t="s">
        <v>9</v>
      </c>
      <c r="L9" s="3" t="str">
        <f t="shared" si="3"/>
        <v>AMATEURS BC</v>
      </c>
      <c r="M9" s="3">
        <f t="shared" si="4"/>
        <v>4</v>
      </c>
      <c r="N9" s="23">
        <f t="shared" si="10"/>
        <v>16</v>
      </c>
      <c r="O9" s="13">
        <f t="shared" si="11"/>
        <v>25</v>
      </c>
      <c r="P9" s="5">
        <f t="shared" si="12"/>
        <v>66</v>
      </c>
      <c r="Q9" s="5">
        <f t="shared" si="13"/>
        <v>104</v>
      </c>
      <c r="R9" s="13">
        <f t="shared" si="14"/>
        <v>104</v>
      </c>
      <c r="S9" s="3" t="b">
        <f t="shared" si="15"/>
        <v>1</v>
      </c>
    </row>
    <row r="10" spans="1:19">
      <c r="A10" s="3">
        <v>50029236</v>
      </c>
      <c r="B10" s="3" t="s">
        <v>222</v>
      </c>
      <c r="C10" s="3" t="s">
        <v>514</v>
      </c>
      <c r="D10" s="11" t="s">
        <v>8</v>
      </c>
      <c r="E10" s="3" t="s">
        <v>1971</v>
      </c>
      <c r="F10" s="11" t="s">
        <v>2169</v>
      </c>
      <c r="G10" s="19">
        <f t="shared" si="0"/>
        <v>8</v>
      </c>
      <c r="H10" s="19">
        <f t="shared" si="1"/>
        <v>8</v>
      </c>
      <c r="I10" s="19">
        <f t="shared" si="2"/>
        <v>10</v>
      </c>
      <c r="J10" s="3" t="s">
        <v>2170</v>
      </c>
      <c r="K10" s="3" t="s">
        <v>28</v>
      </c>
      <c r="L10" s="3" t="str">
        <f t="shared" si="3"/>
        <v>AMATEURS BC</v>
      </c>
      <c r="M10" s="3">
        <f t="shared" si="4"/>
        <v>1</v>
      </c>
      <c r="N10" s="23">
        <f t="shared" si="10"/>
        <v>16</v>
      </c>
      <c r="O10" s="13">
        <f t="shared" si="11"/>
        <v>26</v>
      </c>
      <c r="P10" s="5">
        <f t="shared" si="12"/>
        <v>16</v>
      </c>
      <c r="Q10" s="5">
        <f t="shared" si="13"/>
        <v>26</v>
      </c>
      <c r="R10" s="13">
        <f t="shared" si="14"/>
        <v>66</v>
      </c>
      <c r="S10" s="3" t="b">
        <f t="shared" si="15"/>
        <v>1</v>
      </c>
    </row>
    <row r="11" spans="1:19">
      <c r="A11" s="3">
        <v>50054253</v>
      </c>
      <c r="B11" s="3" t="s">
        <v>190</v>
      </c>
      <c r="C11" s="3" t="s">
        <v>191</v>
      </c>
      <c r="D11" s="11" t="s">
        <v>8</v>
      </c>
      <c r="E11" s="3" t="s">
        <v>1971</v>
      </c>
      <c r="F11" s="11" t="s">
        <v>2169</v>
      </c>
      <c r="G11" s="19">
        <f t="shared" si="0"/>
        <v>8</v>
      </c>
      <c r="H11" s="19">
        <f t="shared" si="1"/>
        <v>8</v>
      </c>
      <c r="I11" s="19">
        <f t="shared" si="2"/>
        <v>10</v>
      </c>
      <c r="J11" s="3" t="s">
        <v>2170</v>
      </c>
      <c r="K11" s="3" t="s">
        <v>28</v>
      </c>
      <c r="L11" s="3" t="str">
        <f t="shared" si="3"/>
        <v>AMATEURS BC</v>
      </c>
      <c r="M11" s="3">
        <f t="shared" si="4"/>
        <v>2</v>
      </c>
      <c r="N11" s="23">
        <f t="shared" si="10"/>
        <v>16</v>
      </c>
      <c r="O11" s="13">
        <f t="shared" si="11"/>
        <v>26</v>
      </c>
      <c r="P11" s="5">
        <f t="shared" si="12"/>
        <v>32</v>
      </c>
      <c r="Q11" s="5">
        <f t="shared" si="13"/>
        <v>52</v>
      </c>
      <c r="R11" s="13">
        <f t="shared" si="14"/>
        <v>66</v>
      </c>
      <c r="S11" s="3" t="b">
        <f t="shared" si="15"/>
        <v>1</v>
      </c>
    </row>
    <row r="12" spans="1:19">
      <c r="A12" s="3">
        <v>50310488</v>
      </c>
      <c r="B12" s="3" t="s">
        <v>919</v>
      </c>
      <c r="C12" s="3" t="s">
        <v>918</v>
      </c>
      <c r="D12" s="11" t="s">
        <v>8</v>
      </c>
      <c r="E12" s="3" t="s">
        <v>1971</v>
      </c>
      <c r="F12" s="11" t="s">
        <v>2169</v>
      </c>
      <c r="G12" s="19">
        <f t="shared" si="0"/>
        <v>9</v>
      </c>
      <c r="H12" s="19">
        <f t="shared" si="1"/>
        <v>9</v>
      </c>
      <c r="I12" s="19">
        <f t="shared" si="2"/>
        <v>11</v>
      </c>
      <c r="J12" s="3" t="s">
        <v>2170</v>
      </c>
      <c r="K12" s="3" t="s">
        <v>28</v>
      </c>
      <c r="L12" s="3" t="str">
        <f t="shared" si="3"/>
        <v>AMATEURS BC</v>
      </c>
      <c r="M12" s="3">
        <f t="shared" si="4"/>
        <v>3</v>
      </c>
      <c r="N12" s="23">
        <f t="shared" si="10"/>
        <v>18</v>
      </c>
      <c r="O12" s="13">
        <f t="shared" si="11"/>
        <v>29</v>
      </c>
      <c r="P12" s="5">
        <f t="shared" si="12"/>
        <v>50</v>
      </c>
      <c r="Q12" s="5">
        <f t="shared" si="13"/>
        <v>81</v>
      </c>
      <c r="R12" s="13">
        <f t="shared" si="14"/>
        <v>66</v>
      </c>
      <c r="S12" s="3" t="b">
        <f t="shared" si="15"/>
        <v>1</v>
      </c>
    </row>
    <row r="13" spans="1:19">
      <c r="A13" s="3">
        <v>50530755</v>
      </c>
      <c r="B13" s="3" t="s">
        <v>614</v>
      </c>
      <c r="C13" s="3" t="s">
        <v>705</v>
      </c>
      <c r="D13" s="11" t="s">
        <v>8</v>
      </c>
      <c r="E13" s="3" t="s">
        <v>1971</v>
      </c>
      <c r="F13" s="11" t="s">
        <v>2169</v>
      </c>
      <c r="G13" s="19">
        <f t="shared" si="0"/>
        <v>8</v>
      </c>
      <c r="H13" s="19">
        <f t="shared" si="1"/>
        <v>8</v>
      </c>
      <c r="I13" s="19">
        <f t="shared" si="2"/>
        <v>9</v>
      </c>
      <c r="J13" s="3" t="s">
        <v>2170</v>
      </c>
      <c r="K13" s="3" t="s">
        <v>28</v>
      </c>
      <c r="L13" s="3" t="str">
        <f t="shared" si="3"/>
        <v>AMATEURS BC</v>
      </c>
      <c r="M13" s="3">
        <f t="shared" si="4"/>
        <v>4</v>
      </c>
      <c r="N13" s="23">
        <f t="shared" si="10"/>
        <v>16</v>
      </c>
      <c r="O13" s="13">
        <f t="shared" si="11"/>
        <v>25</v>
      </c>
      <c r="P13" s="5">
        <f t="shared" si="12"/>
        <v>66</v>
      </c>
      <c r="Q13" s="5">
        <f t="shared" si="13"/>
        <v>106</v>
      </c>
      <c r="R13" s="13">
        <f t="shared" si="14"/>
        <v>66</v>
      </c>
      <c r="S13" s="3" t="b">
        <f t="shared" si="15"/>
        <v>1</v>
      </c>
    </row>
    <row r="14" spans="1:19">
      <c r="A14" s="3">
        <v>50025005</v>
      </c>
      <c r="B14" s="3" t="s">
        <v>905</v>
      </c>
      <c r="C14" s="3" t="s">
        <v>906</v>
      </c>
      <c r="D14" s="11" t="s">
        <v>23</v>
      </c>
      <c r="E14" s="3" t="s">
        <v>532</v>
      </c>
      <c r="F14" s="11" t="s">
        <v>2169</v>
      </c>
      <c r="G14" s="19">
        <f t="shared" si="0"/>
        <v>9</v>
      </c>
      <c r="H14" s="19">
        <f t="shared" si="1"/>
        <v>9</v>
      </c>
      <c r="I14" s="19">
        <f t="shared" si="2"/>
        <v>10</v>
      </c>
      <c r="J14" s="3" t="s">
        <v>2170</v>
      </c>
      <c r="K14" s="3" t="s">
        <v>18</v>
      </c>
      <c r="L14" s="3" t="str">
        <f t="shared" si="3"/>
        <v>AMATEURS BC</v>
      </c>
      <c r="M14" s="3">
        <f t="shared" si="4"/>
        <v>1</v>
      </c>
      <c r="N14" s="23">
        <f t="shared" si="10"/>
        <v>18</v>
      </c>
      <c r="O14" s="13">
        <f t="shared" si="11"/>
        <v>28</v>
      </c>
      <c r="P14" s="5">
        <f t="shared" si="12"/>
        <v>18</v>
      </c>
      <c r="Q14" s="5">
        <f t="shared" si="13"/>
        <v>28</v>
      </c>
      <c r="R14" s="13">
        <f t="shared" si="14"/>
        <v>73</v>
      </c>
      <c r="S14" s="3" t="b">
        <f t="shared" si="15"/>
        <v>1</v>
      </c>
    </row>
    <row r="15" spans="1:19">
      <c r="A15" s="3">
        <v>50050674</v>
      </c>
      <c r="B15" s="3" t="s">
        <v>316</v>
      </c>
      <c r="C15" s="3" t="s">
        <v>642</v>
      </c>
      <c r="D15" s="11" t="s">
        <v>23</v>
      </c>
      <c r="E15" s="3" t="s">
        <v>532</v>
      </c>
      <c r="F15" s="11" t="s">
        <v>2169</v>
      </c>
      <c r="G15" s="19">
        <f t="shared" si="0"/>
        <v>9</v>
      </c>
      <c r="H15" s="19">
        <f t="shared" si="1"/>
        <v>9</v>
      </c>
      <c r="I15" s="19">
        <f t="shared" si="2"/>
        <v>10</v>
      </c>
      <c r="J15" s="3" t="s">
        <v>2170</v>
      </c>
      <c r="K15" s="3" t="s">
        <v>18</v>
      </c>
      <c r="L15" s="3" t="str">
        <f t="shared" si="3"/>
        <v>AMATEURS BC</v>
      </c>
      <c r="M15" s="3">
        <f t="shared" si="4"/>
        <v>2</v>
      </c>
      <c r="N15" s="23">
        <f t="shared" si="10"/>
        <v>18</v>
      </c>
      <c r="O15" s="13">
        <f t="shared" si="11"/>
        <v>28</v>
      </c>
      <c r="P15" s="5">
        <f t="shared" si="12"/>
        <v>36</v>
      </c>
      <c r="Q15" s="5">
        <f t="shared" si="13"/>
        <v>56</v>
      </c>
      <c r="R15" s="13">
        <f t="shared" si="14"/>
        <v>73</v>
      </c>
      <c r="S15" s="3" t="b">
        <f t="shared" si="15"/>
        <v>1</v>
      </c>
    </row>
    <row r="16" spans="1:19">
      <c r="A16" s="3">
        <v>50088093</v>
      </c>
      <c r="B16" s="3" t="s">
        <v>373</v>
      </c>
      <c r="C16" s="3" t="s">
        <v>531</v>
      </c>
      <c r="D16" s="11" t="s">
        <v>23</v>
      </c>
      <c r="E16" s="3" t="s">
        <v>532</v>
      </c>
      <c r="F16" s="11" t="s">
        <v>2169</v>
      </c>
      <c r="G16" s="19">
        <f t="shared" si="0"/>
        <v>11</v>
      </c>
      <c r="H16" s="19">
        <f t="shared" si="1"/>
        <v>9</v>
      </c>
      <c r="I16" s="19">
        <f t="shared" si="2"/>
        <v>10</v>
      </c>
      <c r="J16" s="3" t="s">
        <v>2170</v>
      </c>
      <c r="K16" s="3" t="s">
        <v>18</v>
      </c>
      <c r="L16" s="3" t="str">
        <f t="shared" si="3"/>
        <v>AMATEURS BC</v>
      </c>
      <c r="M16" s="3">
        <f t="shared" si="4"/>
        <v>3</v>
      </c>
      <c r="N16" s="23">
        <f t="shared" si="10"/>
        <v>20</v>
      </c>
      <c r="O16" s="13">
        <f t="shared" si="11"/>
        <v>30</v>
      </c>
      <c r="P16" s="5">
        <f t="shared" si="12"/>
        <v>56</v>
      </c>
      <c r="Q16" s="5">
        <f t="shared" si="13"/>
        <v>86</v>
      </c>
      <c r="R16" s="13">
        <f t="shared" si="14"/>
        <v>73</v>
      </c>
      <c r="S16" s="3" t="b">
        <f t="shared" si="15"/>
        <v>1</v>
      </c>
    </row>
    <row r="17" spans="1:19">
      <c r="A17" s="3">
        <v>50911058</v>
      </c>
      <c r="B17" s="3" t="s">
        <v>276</v>
      </c>
      <c r="C17" s="3" t="s">
        <v>562</v>
      </c>
      <c r="D17" s="11" t="s">
        <v>23</v>
      </c>
      <c r="E17" s="3" t="s">
        <v>532</v>
      </c>
      <c r="F17" s="11" t="s">
        <v>2169</v>
      </c>
      <c r="G17" s="19">
        <f t="shared" si="0"/>
        <v>8</v>
      </c>
      <c r="H17" s="19">
        <f t="shared" si="1"/>
        <v>9</v>
      </c>
      <c r="I17" s="19">
        <f t="shared" si="2"/>
        <v>10</v>
      </c>
      <c r="J17" s="3" t="s">
        <v>2170</v>
      </c>
      <c r="K17" s="3" t="s">
        <v>18</v>
      </c>
      <c r="L17" s="3" t="str">
        <f t="shared" si="3"/>
        <v>AMATEURS BC</v>
      </c>
      <c r="M17" s="3">
        <f t="shared" si="4"/>
        <v>4</v>
      </c>
      <c r="N17" s="23">
        <f t="shared" si="10"/>
        <v>17</v>
      </c>
      <c r="O17" s="13">
        <f t="shared" si="11"/>
        <v>27</v>
      </c>
      <c r="P17" s="5">
        <f t="shared" si="12"/>
        <v>73</v>
      </c>
      <c r="Q17" s="5">
        <f t="shared" si="13"/>
        <v>113</v>
      </c>
      <c r="R17" s="13">
        <f t="shared" si="14"/>
        <v>73</v>
      </c>
      <c r="S17" s="3" t="b">
        <f t="shared" si="15"/>
        <v>1</v>
      </c>
    </row>
    <row r="18" spans="1:19">
      <c r="A18" s="3">
        <v>50025005</v>
      </c>
      <c r="B18" s="3" t="s">
        <v>905</v>
      </c>
      <c r="C18" s="3" t="s">
        <v>906</v>
      </c>
      <c r="D18" s="11" t="s">
        <v>23</v>
      </c>
      <c r="E18" s="3" t="s">
        <v>67</v>
      </c>
      <c r="F18" s="11" t="s">
        <v>2169</v>
      </c>
      <c r="G18" s="19">
        <f t="shared" si="0"/>
        <v>9</v>
      </c>
      <c r="H18" s="19">
        <f t="shared" si="1"/>
        <v>9</v>
      </c>
      <c r="I18" s="19">
        <f t="shared" si="2"/>
        <v>10</v>
      </c>
      <c r="J18" s="3" t="s">
        <v>2170</v>
      </c>
      <c r="K18" s="3" t="s">
        <v>28</v>
      </c>
      <c r="L18" s="3" t="str">
        <f t="shared" si="3"/>
        <v>AMATEURS BC</v>
      </c>
      <c r="M18" s="3">
        <f t="shared" si="4"/>
        <v>1</v>
      </c>
      <c r="N18" s="23">
        <f t="shared" si="10"/>
        <v>18</v>
      </c>
      <c r="O18" s="13">
        <f t="shared" si="11"/>
        <v>28</v>
      </c>
      <c r="P18" s="5">
        <f t="shared" si="12"/>
        <v>18</v>
      </c>
      <c r="Q18" s="5">
        <f t="shared" si="13"/>
        <v>28</v>
      </c>
      <c r="R18" s="13">
        <f t="shared" si="14"/>
        <v>110</v>
      </c>
      <c r="S18" s="3" t="b">
        <f t="shared" si="15"/>
        <v>1</v>
      </c>
    </row>
    <row r="19" spans="1:19">
      <c r="A19" s="3">
        <v>50029236</v>
      </c>
      <c r="B19" s="3" t="s">
        <v>222</v>
      </c>
      <c r="C19" s="3" t="s">
        <v>514</v>
      </c>
      <c r="D19" s="11" t="s">
        <v>8</v>
      </c>
      <c r="E19" s="3" t="s">
        <v>67</v>
      </c>
      <c r="F19" s="11" t="s">
        <v>2169</v>
      </c>
      <c r="G19" s="19">
        <f t="shared" si="0"/>
        <v>8</v>
      </c>
      <c r="H19" s="19">
        <f t="shared" si="1"/>
        <v>8</v>
      </c>
      <c r="I19" s="19">
        <f t="shared" si="2"/>
        <v>10</v>
      </c>
      <c r="J19" s="3" t="s">
        <v>2170</v>
      </c>
      <c r="K19" s="3" t="s">
        <v>28</v>
      </c>
      <c r="L19" s="3" t="str">
        <f t="shared" si="3"/>
        <v>AMATEURS BC</v>
      </c>
      <c r="M19" s="3">
        <f t="shared" si="4"/>
        <v>2</v>
      </c>
      <c r="N19" s="23">
        <f t="shared" si="10"/>
        <v>16</v>
      </c>
      <c r="O19" s="13">
        <f t="shared" si="11"/>
        <v>26</v>
      </c>
      <c r="P19" s="5">
        <f t="shared" si="12"/>
        <v>34</v>
      </c>
      <c r="Q19" s="5">
        <f t="shared" si="13"/>
        <v>54</v>
      </c>
      <c r="R19" s="13">
        <f t="shared" si="14"/>
        <v>110</v>
      </c>
      <c r="S19" s="3" t="b">
        <f t="shared" si="15"/>
        <v>1</v>
      </c>
    </row>
    <row r="20" spans="1:19">
      <c r="A20" s="3">
        <v>50054253</v>
      </c>
      <c r="B20" s="3" t="s">
        <v>190</v>
      </c>
      <c r="C20" s="3" t="s">
        <v>191</v>
      </c>
      <c r="D20" s="11" t="s">
        <v>8</v>
      </c>
      <c r="E20" s="3" t="s">
        <v>67</v>
      </c>
      <c r="F20" s="11" t="s">
        <v>2169</v>
      </c>
      <c r="G20" s="19">
        <f t="shared" si="0"/>
        <v>8</v>
      </c>
      <c r="H20" s="19">
        <f t="shared" si="1"/>
        <v>8</v>
      </c>
      <c r="I20" s="19">
        <f t="shared" si="2"/>
        <v>10</v>
      </c>
      <c r="J20" s="3" t="s">
        <v>2170</v>
      </c>
      <c r="K20" s="3" t="s">
        <v>28</v>
      </c>
      <c r="L20" s="3" t="str">
        <f t="shared" si="3"/>
        <v>AMATEURS BC</v>
      </c>
      <c r="M20" s="3">
        <f t="shared" si="4"/>
        <v>3</v>
      </c>
      <c r="N20" s="23">
        <f t="shared" si="10"/>
        <v>16</v>
      </c>
      <c r="O20" s="13">
        <f t="shared" si="11"/>
        <v>26</v>
      </c>
      <c r="P20" s="5">
        <f t="shared" si="12"/>
        <v>50</v>
      </c>
      <c r="Q20" s="5">
        <f t="shared" si="13"/>
        <v>80</v>
      </c>
      <c r="R20" s="13">
        <f t="shared" si="14"/>
        <v>110</v>
      </c>
      <c r="S20" s="3" t="b">
        <f t="shared" si="15"/>
        <v>1</v>
      </c>
    </row>
    <row r="21" spans="1:19">
      <c r="A21" s="3">
        <v>50088093</v>
      </c>
      <c r="B21" s="3" t="s">
        <v>373</v>
      </c>
      <c r="C21" s="3" t="s">
        <v>531</v>
      </c>
      <c r="D21" s="11" t="s">
        <v>23</v>
      </c>
      <c r="E21" s="3" t="s">
        <v>67</v>
      </c>
      <c r="F21" s="11" t="s">
        <v>2169</v>
      </c>
      <c r="G21" s="19">
        <f t="shared" si="0"/>
        <v>11</v>
      </c>
      <c r="H21" s="19">
        <f t="shared" si="1"/>
        <v>9</v>
      </c>
      <c r="I21" s="19">
        <f t="shared" si="2"/>
        <v>10</v>
      </c>
      <c r="J21" s="3" t="s">
        <v>2170</v>
      </c>
      <c r="K21" s="3" t="s">
        <v>28</v>
      </c>
      <c r="L21" s="3" t="str">
        <f t="shared" si="3"/>
        <v>AMATEURS BC</v>
      </c>
      <c r="M21" s="3">
        <f t="shared" si="4"/>
        <v>4</v>
      </c>
      <c r="N21" s="23">
        <f t="shared" si="10"/>
        <v>20</v>
      </c>
      <c r="O21" s="13">
        <f t="shared" si="11"/>
        <v>30</v>
      </c>
      <c r="P21" s="5">
        <f t="shared" si="12"/>
        <v>70</v>
      </c>
      <c r="Q21" s="5">
        <f t="shared" si="13"/>
        <v>110</v>
      </c>
      <c r="R21" s="13">
        <f t="shared" si="14"/>
        <v>110</v>
      </c>
      <c r="S21" s="3" t="b">
        <f t="shared" si="15"/>
        <v>1</v>
      </c>
    </row>
    <row r="22" spans="1:19">
      <c r="A22" s="3">
        <v>50050674</v>
      </c>
      <c r="B22" s="3" t="s">
        <v>316</v>
      </c>
      <c r="C22" s="3" t="s">
        <v>642</v>
      </c>
      <c r="D22" s="11" t="s">
        <v>23</v>
      </c>
      <c r="E22" s="3" t="s">
        <v>1972</v>
      </c>
      <c r="F22" s="11" t="s">
        <v>2169</v>
      </c>
      <c r="G22" s="19">
        <f t="shared" si="0"/>
        <v>9</v>
      </c>
      <c r="H22" s="19">
        <f t="shared" si="1"/>
        <v>9</v>
      </c>
      <c r="I22" s="19">
        <f t="shared" si="2"/>
        <v>10</v>
      </c>
      <c r="J22" s="3" t="s">
        <v>2170</v>
      </c>
      <c r="K22" s="3" t="s">
        <v>50</v>
      </c>
      <c r="L22" s="3" t="str">
        <f t="shared" si="3"/>
        <v>AMATEURS BC</v>
      </c>
      <c r="M22" s="3">
        <f t="shared" si="4"/>
        <v>1</v>
      </c>
      <c r="N22" s="23">
        <f t="shared" si="10"/>
        <v>18</v>
      </c>
      <c r="O22" s="13">
        <f t="shared" si="11"/>
        <v>28</v>
      </c>
      <c r="P22" s="5">
        <f t="shared" si="12"/>
        <v>18</v>
      </c>
      <c r="Q22" s="5">
        <f t="shared" si="13"/>
        <v>28</v>
      </c>
      <c r="R22" s="13">
        <f t="shared" si="14"/>
        <v>115</v>
      </c>
      <c r="S22" s="3" t="b">
        <f t="shared" si="15"/>
        <v>1</v>
      </c>
    </row>
    <row r="23" spans="1:19">
      <c r="A23" s="3">
        <v>50100465</v>
      </c>
      <c r="B23" s="3" t="s">
        <v>74</v>
      </c>
      <c r="C23" s="3" t="s">
        <v>90</v>
      </c>
      <c r="D23" s="11" t="s">
        <v>8</v>
      </c>
      <c r="E23" s="3" t="s">
        <v>1972</v>
      </c>
      <c r="F23" s="11" t="s">
        <v>2169</v>
      </c>
      <c r="G23" s="19">
        <f t="shared" si="0"/>
        <v>11</v>
      </c>
      <c r="H23" s="19">
        <f t="shared" si="1"/>
        <v>9</v>
      </c>
      <c r="I23" s="19">
        <f t="shared" si="2"/>
        <v>11</v>
      </c>
      <c r="J23" s="3" t="s">
        <v>2170</v>
      </c>
      <c r="K23" s="3" t="s">
        <v>50</v>
      </c>
      <c r="L23" s="3" t="str">
        <f t="shared" si="3"/>
        <v>AMATEURS BC</v>
      </c>
      <c r="M23" s="3">
        <f t="shared" si="4"/>
        <v>2</v>
      </c>
      <c r="N23" s="23">
        <f t="shared" si="10"/>
        <v>20</v>
      </c>
      <c r="O23" s="13">
        <f t="shared" si="11"/>
        <v>31</v>
      </c>
      <c r="P23" s="5">
        <f t="shared" si="12"/>
        <v>38</v>
      </c>
      <c r="Q23" s="5">
        <f t="shared" si="13"/>
        <v>59</v>
      </c>
      <c r="R23" s="13">
        <f t="shared" si="14"/>
        <v>115</v>
      </c>
      <c r="S23" s="3" t="b">
        <f t="shared" si="15"/>
        <v>1</v>
      </c>
    </row>
    <row r="24" spans="1:19">
      <c r="A24" s="3">
        <v>50100475</v>
      </c>
      <c r="B24" s="3" t="s">
        <v>190</v>
      </c>
      <c r="C24" s="3" t="s">
        <v>1236</v>
      </c>
      <c r="D24" s="11" t="s">
        <v>8</v>
      </c>
      <c r="E24" s="3" t="s">
        <v>1972</v>
      </c>
      <c r="F24" s="11" t="s">
        <v>2169</v>
      </c>
      <c r="G24" s="19">
        <f t="shared" si="0"/>
        <v>11</v>
      </c>
      <c r="H24" s="19">
        <f t="shared" si="1"/>
        <v>9</v>
      </c>
      <c r="I24" s="19">
        <f t="shared" si="2"/>
        <v>9</v>
      </c>
      <c r="J24" s="3" t="s">
        <v>2170</v>
      </c>
      <c r="K24" s="3" t="s">
        <v>50</v>
      </c>
      <c r="L24" s="3" t="str">
        <f t="shared" si="3"/>
        <v>AMATEURS BC</v>
      </c>
      <c r="M24" s="3">
        <f t="shared" si="4"/>
        <v>3</v>
      </c>
      <c r="N24" s="23">
        <f t="shared" si="10"/>
        <v>20</v>
      </c>
      <c r="O24" s="13">
        <f t="shared" si="11"/>
        <v>29</v>
      </c>
      <c r="P24" s="5">
        <f t="shared" si="12"/>
        <v>58</v>
      </c>
      <c r="Q24" s="5">
        <f t="shared" si="13"/>
        <v>88</v>
      </c>
      <c r="R24" s="13">
        <f t="shared" si="14"/>
        <v>115</v>
      </c>
      <c r="S24" s="3" t="b">
        <f t="shared" si="15"/>
        <v>1</v>
      </c>
    </row>
    <row r="25" spans="1:19">
      <c r="A25" s="3">
        <v>50911058</v>
      </c>
      <c r="B25" s="3" t="s">
        <v>276</v>
      </c>
      <c r="C25" s="3" t="s">
        <v>562</v>
      </c>
      <c r="D25" s="11" t="s">
        <v>23</v>
      </c>
      <c r="E25" s="3" t="s">
        <v>1972</v>
      </c>
      <c r="F25" s="11" t="s">
        <v>2169</v>
      </c>
      <c r="G25" s="19">
        <f t="shared" si="0"/>
        <v>8</v>
      </c>
      <c r="H25" s="19">
        <f t="shared" si="1"/>
        <v>9</v>
      </c>
      <c r="I25" s="19">
        <f t="shared" si="2"/>
        <v>10</v>
      </c>
      <c r="J25" s="3" t="s">
        <v>2170</v>
      </c>
      <c r="K25" s="3" t="s">
        <v>50</v>
      </c>
      <c r="L25" s="3" t="str">
        <f t="shared" si="3"/>
        <v>AMATEURS BC</v>
      </c>
      <c r="M25" s="3">
        <f t="shared" si="4"/>
        <v>4</v>
      </c>
      <c r="N25" s="23">
        <f t="shared" si="10"/>
        <v>17</v>
      </c>
      <c r="O25" s="13">
        <f t="shared" si="11"/>
        <v>27</v>
      </c>
      <c r="P25" s="5">
        <f t="shared" si="12"/>
        <v>75</v>
      </c>
      <c r="Q25" s="5">
        <f t="shared" si="13"/>
        <v>115</v>
      </c>
      <c r="R25" s="13">
        <f t="shared" si="14"/>
        <v>115</v>
      </c>
      <c r="S25" s="3" t="b">
        <f t="shared" si="15"/>
        <v>1</v>
      </c>
    </row>
    <row r="26" spans="1:19">
      <c r="A26" s="3">
        <v>50065526</v>
      </c>
      <c r="B26" s="3" t="s">
        <v>542</v>
      </c>
      <c r="C26" s="3" t="s">
        <v>541</v>
      </c>
      <c r="D26" s="11" t="s">
        <v>23</v>
      </c>
      <c r="E26" s="3" t="s">
        <v>1973</v>
      </c>
      <c r="F26" s="11" t="s">
        <v>2169</v>
      </c>
      <c r="G26" s="19">
        <f t="shared" si="0"/>
        <v>8</v>
      </c>
      <c r="H26" s="19">
        <f t="shared" si="1"/>
        <v>7</v>
      </c>
      <c r="I26" s="19">
        <f t="shared" si="2"/>
        <v>7</v>
      </c>
      <c r="J26" s="3" t="s">
        <v>2171</v>
      </c>
      <c r="K26" s="3" t="s">
        <v>9</v>
      </c>
      <c r="L26" s="3" t="str">
        <f t="shared" si="3"/>
        <v>ANTVERPINO  KONINKLIJKE BC</v>
      </c>
      <c r="M26" s="3">
        <f t="shared" si="4"/>
        <v>1</v>
      </c>
      <c r="N26" s="23">
        <f t="shared" si="10"/>
        <v>15</v>
      </c>
      <c r="O26" s="13">
        <f t="shared" si="11"/>
        <v>22</v>
      </c>
      <c r="P26" s="5">
        <f t="shared" si="12"/>
        <v>15</v>
      </c>
      <c r="Q26" s="5">
        <f t="shared" si="13"/>
        <v>22</v>
      </c>
      <c r="R26" s="13">
        <f t="shared" si="14"/>
        <v>87</v>
      </c>
      <c r="S26" s="3" t="b">
        <f t="shared" si="15"/>
        <v>1</v>
      </c>
    </row>
    <row r="27" spans="1:19">
      <c r="A27" s="3">
        <v>50072265</v>
      </c>
      <c r="B27" s="3" t="s">
        <v>662</v>
      </c>
      <c r="C27" s="3" t="s">
        <v>663</v>
      </c>
      <c r="D27" s="11" t="s">
        <v>23</v>
      </c>
      <c r="E27" s="3" t="s">
        <v>1973</v>
      </c>
      <c r="F27" s="11" t="s">
        <v>2169</v>
      </c>
      <c r="G27" s="19">
        <f t="shared" si="0"/>
        <v>7</v>
      </c>
      <c r="H27" s="19">
        <f t="shared" si="1"/>
        <v>7</v>
      </c>
      <c r="I27" s="19">
        <f t="shared" si="2"/>
        <v>7</v>
      </c>
      <c r="J27" s="3" t="s">
        <v>2171</v>
      </c>
      <c r="K27" s="3" t="s">
        <v>9</v>
      </c>
      <c r="L27" s="3" t="str">
        <f t="shared" si="3"/>
        <v>ANTVERPINO  KONINKLIJKE BC</v>
      </c>
      <c r="M27" s="3">
        <f t="shared" si="4"/>
        <v>2</v>
      </c>
      <c r="N27" s="23">
        <f t="shared" si="10"/>
        <v>14</v>
      </c>
      <c r="O27" s="13">
        <f t="shared" si="11"/>
        <v>21</v>
      </c>
      <c r="P27" s="5">
        <f t="shared" si="12"/>
        <v>29</v>
      </c>
      <c r="Q27" s="5">
        <f t="shared" si="13"/>
        <v>43</v>
      </c>
      <c r="R27" s="13">
        <f t="shared" si="14"/>
        <v>87</v>
      </c>
      <c r="S27" s="3" t="b">
        <f t="shared" si="15"/>
        <v>1</v>
      </c>
    </row>
    <row r="28" spans="1:19">
      <c r="A28" s="3">
        <v>50106432</v>
      </c>
      <c r="B28" s="3" t="s">
        <v>455</v>
      </c>
      <c r="C28" s="3" t="s">
        <v>456</v>
      </c>
      <c r="D28" s="11" t="s">
        <v>8</v>
      </c>
      <c r="E28" s="3" t="s">
        <v>1973</v>
      </c>
      <c r="F28" s="11" t="s">
        <v>2169</v>
      </c>
      <c r="G28" s="19">
        <f t="shared" si="0"/>
        <v>6</v>
      </c>
      <c r="H28" s="19">
        <f t="shared" si="1"/>
        <v>7</v>
      </c>
      <c r="I28" s="19">
        <f t="shared" si="2"/>
        <v>7</v>
      </c>
      <c r="J28" s="3" t="s">
        <v>2171</v>
      </c>
      <c r="K28" s="3" t="s">
        <v>9</v>
      </c>
      <c r="L28" s="3" t="str">
        <f t="shared" si="3"/>
        <v>ANTVERPINO  KONINKLIJKE BC</v>
      </c>
      <c r="M28" s="3">
        <f t="shared" si="4"/>
        <v>3</v>
      </c>
      <c r="N28" s="23">
        <f t="shared" si="10"/>
        <v>13</v>
      </c>
      <c r="O28" s="13">
        <f t="shared" si="11"/>
        <v>20</v>
      </c>
      <c r="P28" s="5">
        <f t="shared" si="12"/>
        <v>42</v>
      </c>
      <c r="Q28" s="5">
        <f t="shared" si="13"/>
        <v>63</v>
      </c>
      <c r="R28" s="13">
        <f t="shared" si="14"/>
        <v>87</v>
      </c>
      <c r="S28" s="3" t="b">
        <f t="shared" si="15"/>
        <v>1</v>
      </c>
    </row>
    <row r="29" spans="1:19">
      <c r="A29" s="3">
        <v>50484915</v>
      </c>
      <c r="B29" s="3" t="s">
        <v>339</v>
      </c>
      <c r="C29" s="3" t="s">
        <v>340</v>
      </c>
      <c r="D29" s="11" t="s">
        <v>8</v>
      </c>
      <c r="E29" s="3" t="s">
        <v>1973</v>
      </c>
      <c r="F29" s="11" t="s">
        <v>2169</v>
      </c>
      <c r="G29" s="19">
        <f t="shared" si="0"/>
        <v>8</v>
      </c>
      <c r="H29" s="19">
        <f t="shared" si="1"/>
        <v>7</v>
      </c>
      <c r="I29" s="19">
        <f t="shared" si="2"/>
        <v>9</v>
      </c>
      <c r="J29" s="3" t="s">
        <v>2171</v>
      </c>
      <c r="K29" s="3" t="s">
        <v>9</v>
      </c>
      <c r="L29" s="3" t="str">
        <f t="shared" si="3"/>
        <v>ANTVERPINO  KONINKLIJKE BC</v>
      </c>
      <c r="M29" s="3">
        <f t="shared" si="4"/>
        <v>4</v>
      </c>
      <c r="N29" s="23">
        <f t="shared" si="10"/>
        <v>15</v>
      </c>
      <c r="O29" s="13">
        <f t="shared" si="11"/>
        <v>24</v>
      </c>
      <c r="P29" s="5">
        <f t="shared" si="12"/>
        <v>57</v>
      </c>
      <c r="Q29" s="5">
        <f t="shared" si="13"/>
        <v>87</v>
      </c>
      <c r="R29" s="13">
        <f t="shared" si="14"/>
        <v>87</v>
      </c>
      <c r="S29" s="3" t="b">
        <f t="shared" si="15"/>
        <v>1</v>
      </c>
    </row>
    <row r="30" spans="1:19">
      <c r="A30" s="3">
        <v>50106432</v>
      </c>
      <c r="B30" s="3" t="s">
        <v>455</v>
      </c>
      <c r="C30" s="3" t="s">
        <v>456</v>
      </c>
      <c r="D30" s="11" t="s">
        <v>8</v>
      </c>
      <c r="E30" s="3" t="s">
        <v>1974</v>
      </c>
      <c r="F30" s="11" t="s">
        <v>2169</v>
      </c>
      <c r="G30" s="19">
        <f t="shared" si="0"/>
        <v>6</v>
      </c>
      <c r="H30" s="19">
        <f t="shared" si="1"/>
        <v>7</v>
      </c>
      <c r="I30" s="19">
        <f t="shared" si="2"/>
        <v>7</v>
      </c>
      <c r="J30" s="3" t="s">
        <v>2171</v>
      </c>
      <c r="K30" s="3" t="s">
        <v>18</v>
      </c>
      <c r="L30" s="3" t="str">
        <f t="shared" si="3"/>
        <v>ANTVERPINO  KONINKLIJKE BC</v>
      </c>
      <c r="M30" s="3">
        <f t="shared" si="4"/>
        <v>1</v>
      </c>
      <c r="N30" s="23">
        <f t="shared" si="10"/>
        <v>13</v>
      </c>
      <c r="O30" s="13">
        <f t="shared" si="11"/>
        <v>20</v>
      </c>
      <c r="P30" s="5">
        <f t="shared" si="12"/>
        <v>13</v>
      </c>
      <c r="Q30" s="5">
        <f t="shared" si="13"/>
        <v>20</v>
      </c>
      <c r="R30" s="13">
        <f t="shared" si="14"/>
        <v>59</v>
      </c>
      <c r="S30" s="3" t="b">
        <f t="shared" si="15"/>
        <v>1</v>
      </c>
    </row>
    <row r="31" spans="1:19">
      <c r="A31" s="3">
        <v>50307193</v>
      </c>
      <c r="B31" s="3" t="s">
        <v>660</v>
      </c>
      <c r="C31" s="3" t="s">
        <v>661</v>
      </c>
      <c r="D31" s="11" t="s">
        <v>8</v>
      </c>
      <c r="E31" s="3" t="s">
        <v>1974</v>
      </c>
      <c r="F31" s="11" t="s">
        <v>2169</v>
      </c>
      <c r="G31" s="19">
        <f t="shared" si="0"/>
        <v>9</v>
      </c>
      <c r="H31" s="19">
        <f t="shared" si="1"/>
        <v>7</v>
      </c>
      <c r="I31" s="19">
        <f t="shared" si="2"/>
        <v>9</v>
      </c>
      <c r="J31" s="3" t="s">
        <v>2171</v>
      </c>
      <c r="K31" s="3" t="s">
        <v>18</v>
      </c>
      <c r="L31" s="3" t="str">
        <f t="shared" si="3"/>
        <v>ANTVERPINO  KONINKLIJKE BC</v>
      </c>
      <c r="M31" s="3">
        <f t="shared" si="4"/>
        <v>2</v>
      </c>
      <c r="N31" s="23">
        <f t="shared" si="10"/>
        <v>16</v>
      </c>
      <c r="O31" s="13">
        <f t="shared" si="11"/>
        <v>25</v>
      </c>
      <c r="P31" s="5">
        <f t="shared" si="12"/>
        <v>29</v>
      </c>
      <c r="Q31" s="5">
        <f t="shared" si="13"/>
        <v>45</v>
      </c>
      <c r="R31" s="13">
        <f t="shared" si="14"/>
        <v>59</v>
      </c>
      <c r="S31" s="3" t="b">
        <f t="shared" si="15"/>
        <v>1</v>
      </c>
    </row>
    <row r="32" spans="1:19">
      <c r="A32" s="3">
        <v>50484915</v>
      </c>
      <c r="B32" s="3" t="s">
        <v>339</v>
      </c>
      <c r="C32" s="3" t="s">
        <v>340</v>
      </c>
      <c r="D32" s="11" t="s">
        <v>8</v>
      </c>
      <c r="E32" s="3" t="s">
        <v>1974</v>
      </c>
      <c r="F32" s="11" t="s">
        <v>2169</v>
      </c>
      <c r="G32" s="19">
        <f t="shared" si="0"/>
        <v>8</v>
      </c>
      <c r="H32" s="19">
        <f t="shared" si="1"/>
        <v>7</v>
      </c>
      <c r="I32" s="19">
        <f t="shared" si="2"/>
        <v>9</v>
      </c>
      <c r="J32" s="3" t="s">
        <v>2171</v>
      </c>
      <c r="K32" s="3" t="s">
        <v>18</v>
      </c>
      <c r="L32" s="3" t="str">
        <f t="shared" si="3"/>
        <v>ANTVERPINO  KONINKLIJKE BC</v>
      </c>
      <c r="M32" s="3">
        <f t="shared" si="4"/>
        <v>3</v>
      </c>
      <c r="N32" s="23">
        <f t="shared" si="10"/>
        <v>15</v>
      </c>
      <c r="O32" s="13">
        <f t="shared" si="11"/>
        <v>24</v>
      </c>
      <c r="P32" s="5">
        <f t="shared" si="12"/>
        <v>44</v>
      </c>
      <c r="Q32" s="5">
        <f t="shared" si="13"/>
        <v>69</v>
      </c>
      <c r="R32" s="13">
        <f t="shared" si="14"/>
        <v>59</v>
      </c>
      <c r="S32" s="3" t="b">
        <f t="shared" si="15"/>
        <v>1</v>
      </c>
    </row>
    <row r="33" spans="1:19">
      <c r="A33" s="3">
        <v>51074389</v>
      </c>
      <c r="B33" s="3" t="s">
        <v>1650</v>
      </c>
      <c r="C33" s="3" t="s">
        <v>1651</v>
      </c>
      <c r="D33" s="11" t="s">
        <v>8</v>
      </c>
      <c r="E33" s="3" t="s">
        <v>1974</v>
      </c>
      <c r="F33" s="11" t="s">
        <v>2169</v>
      </c>
      <c r="G33" s="19">
        <f t="shared" si="0"/>
        <v>8</v>
      </c>
      <c r="H33" s="19">
        <f t="shared" si="1"/>
        <v>7</v>
      </c>
      <c r="I33" s="19">
        <f t="shared" si="2"/>
        <v>9</v>
      </c>
      <c r="J33" s="3" t="s">
        <v>2171</v>
      </c>
      <c r="K33" s="3" t="s">
        <v>18</v>
      </c>
      <c r="L33" s="3" t="str">
        <f t="shared" si="3"/>
        <v>ANTVERPINO  KONINKLIJKE BC</v>
      </c>
      <c r="M33" s="3">
        <f t="shared" si="4"/>
        <v>4</v>
      </c>
      <c r="N33" s="23">
        <f t="shared" si="10"/>
        <v>15</v>
      </c>
      <c r="O33" s="13">
        <f t="shared" si="11"/>
        <v>24</v>
      </c>
      <c r="P33" s="5">
        <f t="shared" si="12"/>
        <v>59</v>
      </c>
      <c r="Q33" s="5">
        <f t="shared" si="13"/>
        <v>93</v>
      </c>
      <c r="R33" s="13">
        <f t="shared" si="14"/>
        <v>59</v>
      </c>
      <c r="S33" s="3" t="b">
        <f t="shared" si="15"/>
        <v>1</v>
      </c>
    </row>
    <row r="34" spans="1:19">
      <c r="A34" s="3">
        <v>50053982</v>
      </c>
      <c r="B34" s="3" t="s">
        <v>32</v>
      </c>
      <c r="C34" s="3" t="s">
        <v>33</v>
      </c>
      <c r="D34" s="11" t="s">
        <v>23</v>
      </c>
      <c r="E34" s="3" t="s">
        <v>1975</v>
      </c>
      <c r="F34" s="11" t="s">
        <v>2169</v>
      </c>
      <c r="G34" s="19">
        <f t="shared" si="0"/>
        <v>8</v>
      </c>
      <c r="H34" s="19">
        <f t="shared" si="1"/>
        <v>7</v>
      </c>
      <c r="I34" s="19">
        <f t="shared" si="2"/>
        <v>6</v>
      </c>
      <c r="J34" s="3" t="s">
        <v>31</v>
      </c>
      <c r="K34" s="3" t="s">
        <v>34</v>
      </c>
      <c r="L34" s="3" t="str">
        <f t="shared" si="3"/>
        <v>BACSS</v>
      </c>
      <c r="M34" s="3">
        <f t="shared" si="4"/>
        <v>1</v>
      </c>
      <c r="N34" s="23">
        <f t="shared" si="10"/>
        <v>15</v>
      </c>
      <c r="O34" s="13">
        <f t="shared" si="11"/>
        <v>21</v>
      </c>
      <c r="P34" s="5">
        <f t="shared" si="12"/>
        <v>15</v>
      </c>
      <c r="Q34" s="5">
        <f t="shared" si="13"/>
        <v>21</v>
      </c>
      <c r="R34" s="13">
        <f t="shared" si="14"/>
        <v>58</v>
      </c>
      <c r="S34" s="3" t="b">
        <f t="shared" si="15"/>
        <v>1</v>
      </c>
    </row>
    <row r="35" spans="1:19">
      <c r="A35" s="3">
        <v>50059560</v>
      </c>
      <c r="B35" s="3" t="s">
        <v>436</v>
      </c>
      <c r="C35" s="3" t="s">
        <v>437</v>
      </c>
      <c r="D35" s="11" t="s">
        <v>23</v>
      </c>
      <c r="E35" s="3" t="s">
        <v>1975</v>
      </c>
      <c r="F35" s="11" t="s">
        <v>2169</v>
      </c>
      <c r="G35" s="19">
        <f t="shared" si="0"/>
        <v>8</v>
      </c>
      <c r="H35" s="19">
        <f t="shared" si="1"/>
        <v>7</v>
      </c>
      <c r="I35" s="19">
        <f t="shared" si="2"/>
        <v>8</v>
      </c>
      <c r="J35" s="3" t="s">
        <v>31</v>
      </c>
      <c r="K35" s="3" t="s">
        <v>34</v>
      </c>
      <c r="L35" s="3" t="str">
        <f t="shared" si="3"/>
        <v>BACSS</v>
      </c>
      <c r="M35" s="3">
        <f t="shared" si="4"/>
        <v>2</v>
      </c>
      <c r="N35" s="23">
        <f t="shared" si="10"/>
        <v>15</v>
      </c>
      <c r="O35" s="13">
        <f t="shared" si="11"/>
        <v>23</v>
      </c>
      <c r="P35" s="5">
        <f t="shared" si="12"/>
        <v>30</v>
      </c>
      <c r="Q35" s="5">
        <f t="shared" si="13"/>
        <v>44</v>
      </c>
      <c r="R35" s="13">
        <f t="shared" si="14"/>
        <v>58</v>
      </c>
      <c r="S35" s="3" t="b">
        <f t="shared" si="15"/>
        <v>1</v>
      </c>
    </row>
    <row r="36" spans="1:19">
      <c r="A36" s="3">
        <v>50106517</v>
      </c>
      <c r="B36" s="3" t="s">
        <v>795</v>
      </c>
      <c r="C36" s="3" t="s">
        <v>796</v>
      </c>
      <c r="D36" s="11" t="s">
        <v>23</v>
      </c>
      <c r="E36" s="3" t="s">
        <v>1975</v>
      </c>
      <c r="F36" s="11" t="s">
        <v>2169</v>
      </c>
      <c r="G36" s="19">
        <f t="shared" si="0"/>
        <v>7</v>
      </c>
      <c r="H36" s="19">
        <f t="shared" si="1"/>
        <v>6</v>
      </c>
      <c r="I36" s="19">
        <f t="shared" si="2"/>
        <v>6</v>
      </c>
      <c r="J36" s="3" t="s">
        <v>31</v>
      </c>
      <c r="K36" s="3" t="s">
        <v>34</v>
      </c>
      <c r="L36" s="3" t="str">
        <f t="shared" si="3"/>
        <v>BACSS</v>
      </c>
      <c r="M36" s="3">
        <f t="shared" si="4"/>
        <v>3</v>
      </c>
      <c r="N36" s="23">
        <f t="shared" si="10"/>
        <v>13</v>
      </c>
      <c r="O36" s="13">
        <f t="shared" si="11"/>
        <v>19</v>
      </c>
      <c r="P36" s="5">
        <f t="shared" si="12"/>
        <v>43</v>
      </c>
      <c r="Q36" s="5">
        <f t="shared" si="13"/>
        <v>63</v>
      </c>
      <c r="R36" s="13">
        <f t="shared" si="14"/>
        <v>58</v>
      </c>
      <c r="S36" s="3" t="b">
        <f t="shared" si="15"/>
        <v>1</v>
      </c>
    </row>
    <row r="37" spans="1:19">
      <c r="A37" s="3">
        <v>51917335</v>
      </c>
      <c r="B37" s="3" t="s">
        <v>29</v>
      </c>
      <c r="C37" s="3" t="s">
        <v>30</v>
      </c>
      <c r="D37" s="11" t="s">
        <v>23</v>
      </c>
      <c r="E37" s="3" t="s">
        <v>1975</v>
      </c>
      <c r="F37" s="11" t="s">
        <v>2169</v>
      </c>
      <c r="G37" s="19">
        <f t="shared" si="0"/>
        <v>8</v>
      </c>
      <c r="H37" s="19">
        <f t="shared" si="1"/>
        <v>7</v>
      </c>
      <c r="I37" s="19">
        <f t="shared" si="2"/>
        <v>9</v>
      </c>
      <c r="J37" s="3" t="s">
        <v>31</v>
      </c>
      <c r="K37" s="3" t="s">
        <v>34</v>
      </c>
      <c r="L37" s="3" t="str">
        <f t="shared" si="3"/>
        <v>BACSS</v>
      </c>
      <c r="M37" s="3">
        <f t="shared" si="4"/>
        <v>4</v>
      </c>
      <c r="N37" s="23">
        <f t="shared" si="10"/>
        <v>15</v>
      </c>
      <c r="O37" s="13">
        <f t="shared" si="11"/>
        <v>24</v>
      </c>
      <c r="P37" s="5">
        <f t="shared" si="12"/>
        <v>58</v>
      </c>
      <c r="Q37" s="5">
        <f t="shared" si="13"/>
        <v>87</v>
      </c>
      <c r="R37" s="13">
        <f t="shared" si="14"/>
        <v>58</v>
      </c>
      <c r="S37" s="3" t="b">
        <f t="shared" si="15"/>
        <v>1</v>
      </c>
    </row>
    <row r="38" spans="1:19">
      <c r="A38" s="3">
        <v>50059560</v>
      </c>
      <c r="B38" s="3" t="s">
        <v>436</v>
      </c>
      <c r="C38" s="3" t="s">
        <v>437</v>
      </c>
      <c r="D38" s="11" t="s">
        <v>23</v>
      </c>
      <c r="E38" s="3" t="s">
        <v>1976</v>
      </c>
      <c r="F38" s="11" t="s">
        <v>2169</v>
      </c>
      <c r="G38" s="19">
        <f t="shared" si="0"/>
        <v>8</v>
      </c>
      <c r="H38" s="19">
        <f t="shared" si="1"/>
        <v>7</v>
      </c>
      <c r="I38" s="19">
        <f t="shared" si="2"/>
        <v>8</v>
      </c>
      <c r="J38" s="3" t="s">
        <v>31</v>
      </c>
      <c r="K38" s="3" t="s">
        <v>18</v>
      </c>
      <c r="L38" s="3" t="str">
        <f t="shared" si="3"/>
        <v>BACSS</v>
      </c>
      <c r="M38" s="3">
        <f t="shared" si="4"/>
        <v>1</v>
      </c>
      <c r="N38" s="23">
        <f t="shared" si="10"/>
        <v>15</v>
      </c>
      <c r="O38" s="13">
        <f t="shared" si="11"/>
        <v>23</v>
      </c>
      <c r="P38" s="5">
        <f t="shared" si="12"/>
        <v>15</v>
      </c>
      <c r="Q38" s="5">
        <f t="shared" si="13"/>
        <v>23</v>
      </c>
      <c r="R38" s="13">
        <f t="shared" si="14"/>
        <v>77</v>
      </c>
      <c r="S38" s="3" t="b">
        <f t="shared" si="15"/>
        <v>1</v>
      </c>
    </row>
    <row r="39" spans="1:19">
      <c r="A39" s="3">
        <v>50081668</v>
      </c>
      <c r="B39" s="3" t="s">
        <v>205</v>
      </c>
      <c r="C39" s="3" t="s">
        <v>766</v>
      </c>
      <c r="D39" s="11" t="s">
        <v>8</v>
      </c>
      <c r="E39" s="3" t="s">
        <v>1976</v>
      </c>
      <c r="F39" s="11" t="s">
        <v>2169</v>
      </c>
      <c r="G39" s="19">
        <f t="shared" si="0"/>
        <v>5</v>
      </c>
      <c r="H39" s="19">
        <f t="shared" si="1"/>
        <v>5</v>
      </c>
      <c r="I39" s="19">
        <f t="shared" si="2"/>
        <v>6</v>
      </c>
      <c r="J39" s="3" t="s">
        <v>31</v>
      </c>
      <c r="K39" s="3" t="s">
        <v>18</v>
      </c>
      <c r="L39" s="3" t="str">
        <f t="shared" si="3"/>
        <v>BACSS</v>
      </c>
      <c r="M39" s="3">
        <f t="shared" si="4"/>
        <v>2</v>
      </c>
      <c r="N39" s="23">
        <f t="shared" si="10"/>
        <v>10</v>
      </c>
      <c r="O39" s="13">
        <f t="shared" si="11"/>
        <v>16</v>
      </c>
      <c r="P39" s="5">
        <f t="shared" si="12"/>
        <v>25</v>
      </c>
      <c r="Q39" s="5">
        <f t="shared" si="13"/>
        <v>39</v>
      </c>
      <c r="R39" s="13">
        <f t="shared" si="14"/>
        <v>77</v>
      </c>
      <c r="S39" s="3" t="b">
        <f t="shared" si="15"/>
        <v>1</v>
      </c>
    </row>
    <row r="40" spans="1:19">
      <c r="A40" s="3">
        <v>50082726</v>
      </c>
      <c r="B40" s="3" t="s">
        <v>87</v>
      </c>
      <c r="C40" s="3" t="s">
        <v>777</v>
      </c>
      <c r="D40" s="11" t="s">
        <v>8</v>
      </c>
      <c r="E40" s="3" t="s">
        <v>1976</v>
      </c>
      <c r="F40" s="11" t="s">
        <v>2169</v>
      </c>
      <c r="G40" s="19">
        <f t="shared" si="0"/>
        <v>7</v>
      </c>
      <c r="H40" s="19">
        <f t="shared" si="1"/>
        <v>5</v>
      </c>
      <c r="I40" s="19">
        <f t="shared" si="2"/>
        <v>7</v>
      </c>
      <c r="J40" s="3" t="s">
        <v>31</v>
      </c>
      <c r="K40" s="3" t="s">
        <v>18</v>
      </c>
      <c r="L40" s="3" t="str">
        <f t="shared" si="3"/>
        <v>BACSS</v>
      </c>
      <c r="M40" s="3">
        <f t="shared" si="4"/>
        <v>3</v>
      </c>
      <c r="N40" s="23">
        <f t="shared" si="10"/>
        <v>12</v>
      </c>
      <c r="O40" s="13">
        <f t="shared" si="11"/>
        <v>19</v>
      </c>
      <c r="P40" s="5">
        <f t="shared" si="12"/>
        <v>37</v>
      </c>
      <c r="Q40" s="5">
        <f t="shared" si="13"/>
        <v>58</v>
      </c>
      <c r="R40" s="13">
        <f t="shared" si="14"/>
        <v>77</v>
      </c>
      <c r="S40" s="3" t="b">
        <f t="shared" si="15"/>
        <v>1</v>
      </c>
    </row>
    <row r="41" spans="1:19">
      <c r="A41" s="3">
        <v>50106517</v>
      </c>
      <c r="B41" s="3" t="s">
        <v>795</v>
      </c>
      <c r="C41" s="3" t="s">
        <v>796</v>
      </c>
      <c r="D41" s="11" t="s">
        <v>23</v>
      </c>
      <c r="E41" s="3" t="s">
        <v>1976</v>
      </c>
      <c r="F41" s="11" t="s">
        <v>2169</v>
      </c>
      <c r="G41" s="19">
        <f t="shared" si="0"/>
        <v>7</v>
      </c>
      <c r="H41" s="19">
        <f t="shared" si="1"/>
        <v>6</v>
      </c>
      <c r="I41" s="19">
        <f t="shared" si="2"/>
        <v>6</v>
      </c>
      <c r="J41" s="3" t="s">
        <v>31</v>
      </c>
      <c r="K41" s="3" t="s">
        <v>18</v>
      </c>
      <c r="L41" s="3" t="str">
        <f t="shared" si="3"/>
        <v>BACSS</v>
      </c>
      <c r="M41" s="3">
        <f t="shared" si="4"/>
        <v>4</v>
      </c>
      <c r="N41" s="23">
        <f t="shared" si="10"/>
        <v>13</v>
      </c>
      <c r="O41" s="13">
        <f t="shared" si="11"/>
        <v>19</v>
      </c>
      <c r="P41" s="5">
        <f t="shared" si="12"/>
        <v>50</v>
      </c>
      <c r="Q41" s="5">
        <f t="shared" si="13"/>
        <v>77</v>
      </c>
      <c r="R41" s="13">
        <f t="shared" si="14"/>
        <v>77</v>
      </c>
      <c r="S41" s="3" t="b">
        <f t="shared" si="15"/>
        <v>1</v>
      </c>
    </row>
    <row r="42" spans="1:19">
      <c r="A42" s="3">
        <v>50076793</v>
      </c>
      <c r="B42" s="3" t="s">
        <v>272</v>
      </c>
      <c r="C42" s="3" t="s">
        <v>779</v>
      </c>
      <c r="D42" s="11" t="s">
        <v>8</v>
      </c>
      <c r="E42" s="3" t="s">
        <v>1977</v>
      </c>
      <c r="F42" s="11" t="s">
        <v>2169</v>
      </c>
      <c r="G42" s="19">
        <f t="shared" si="0"/>
        <v>6</v>
      </c>
      <c r="H42" s="19">
        <f t="shared" si="1"/>
        <v>6</v>
      </c>
      <c r="I42" s="19">
        <f t="shared" si="2"/>
        <v>7</v>
      </c>
      <c r="J42" s="3" t="s">
        <v>31</v>
      </c>
      <c r="K42" s="3" t="s">
        <v>34</v>
      </c>
      <c r="L42" s="3" t="str">
        <f t="shared" si="3"/>
        <v>BACSS</v>
      </c>
      <c r="M42" s="3">
        <f t="shared" si="4"/>
        <v>1</v>
      </c>
      <c r="N42" s="23">
        <f t="shared" si="10"/>
        <v>12</v>
      </c>
      <c r="O42" s="13">
        <f t="shared" si="11"/>
        <v>19</v>
      </c>
      <c r="P42" s="5">
        <f t="shared" si="12"/>
        <v>12</v>
      </c>
      <c r="Q42" s="5">
        <f t="shared" si="13"/>
        <v>19</v>
      </c>
      <c r="R42" s="13">
        <f t="shared" si="14"/>
        <v>44</v>
      </c>
      <c r="S42" s="3" t="b">
        <f t="shared" si="15"/>
        <v>1</v>
      </c>
    </row>
    <row r="43" spans="1:19">
      <c r="A43" s="3">
        <v>50081668</v>
      </c>
      <c r="B43" s="3" t="s">
        <v>205</v>
      </c>
      <c r="C43" s="3" t="s">
        <v>766</v>
      </c>
      <c r="D43" s="11" t="s">
        <v>8</v>
      </c>
      <c r="E43" s="3" t="s">
        <v>1977</v>
      </c>
      <c r="F43" s="11" t="s">
        <v>2169</v>
      </c>
      <c r="G43" s="19">
        <f t="shared" si="0"/>
        <v>5</v>
      </c>
      <c r="H43" s="19">
        <f t="shared" si="1"/>
        <v>5</v>
      </c>
      <c r="I43" s="19">
        <f t="shared" si="2"/>
        <v>6</v>
      </c>
      <c r="J43" s="3" t="s">
        <v>31</v>
      </c>
      <c r="K43" s="3" t="s">
        <v>34</v>
      </c>
      <c r="L43" s="3" t="str">
        <f t="shared" si="3"/>
        <v>BACSS</v>
      </c>
      <c r="M43" s="3">
        <f t="shared" si="4"/>
        <v>2</v>
      </c>
      <c r="N43" s="23">
        <f t="shared" si="10"/>
        <v>10</v>
      </c>
      <c r="O43" s="13">
        <f t="shared" si="11"/>
        <v>16</v>
      </c>
      <c r="P43" s="5">
        <f t="shared" si="12"/>
        <v>22</v>
      </c>
      <c r="Q43" s="5">
        <f t="shared" si="13"/>
        <v>35</v>
      </c>
      <c r="R43" s="13">
        <f t="shared" si="14"/>
        <v>44</v>
      </c>
      <c r="S43" s="3" t="b">
        <f t="shared" si="15"/>
        <v>1</v>
      </c>
    </row>
    <row r="44" spans="1:19">
      <c r="A44" s="3">
        <v>50082726</v>
      </c>
      <c r="B44" s="3" t="s">
        <v>87</v>
      </c>
      <c r="C44" s="3" t="s">
        <v>777</v>
      </c>
      <c r="D44" s="11" t="s">
        <v>8</v>
      </c>
      <c r="E44" s="3" t="s">
        <v>1977</v>
      </c>
      <c r="F44" s="11" t="s">
        <v>2169</v>
      </c>
      <c r="G44" s="19">
        <f t="shared" si="0"/>
        <v>7</v>
      </c>
      <c r="H44" s="19">
        <f t="shared" si="1"/>
        <v>5</v>
      </c>
      <c r="I44" s="19">
        <f t="shared" si="2"/>
        <v>7</v>
      </c>
      <c r="J44" s="3" t="s">
        <v>31</v>
      </c>
      <c r="K44" s="3" t="s">
        <v>34</v>
      </c>
      <c r="L44" s="3" t="str">
        <f t="shared" si="3"/>
        <v>BACSS</v>
      </c>
      <c r="M44" s="3">
        <f t="shared" si="4"/>
        <v>3</v>
      </c>
      <c r="N44" s="23">
        <f t="shared" si="10"/>
        <v>12</v>
      </c>
      <c r="O44" s="13">
        <f t="shared" si="11"/>
        <v>19</v>
      </c>
      <c r="P44" s="5">
        <f t="shared" si="12"/>
        <v>34</v>
      </c>
      <c r="Q44" s="5">
        <f t="shared" si="13"/>
        <v>54</v>
      </c>
      <c r="R44" s="13">
        <f t="shared" si="14"/>
        <v>44</v>
      </c>
      <c r="S44" s="3" t="b">
        <f t="shared" si="15"/>
        <v>1</v>
      </c>
    </row>
    <row r="45" spans="1:19">
      <c r="A45" s="3">
        <v>50104341</v>
      </c>
      <c r="B45" s="3" t="s">
        <v>173</v>
      </c>
      <c r="C45" s="3" t="s">
        <v>172</v>
      </c>
      <c r="D45" s="11" t="s">
        <v>8</v>
      </c>
      <c r="E45" s="3" t="s">
        <v>1977</v>
      </c>
      <c r="F45" s="11" t="s">
        <v>2169</v>
      </c>
      <c r="G45" s="19">
        <f t="shared" si="0"/>
        <v>4</v>
      </c>
      <c r="H45" s="19">
        <f t="shared" si="1"/>
        <v>6</v>
      </c>
      <c r="I45" s="19">
        <f t="shared" si="2"/>
        <v>6</v>
      </c>
      <c r="J45" s="3" t="s">
        <v>31</v>
      </c>
      <c r="K45" s="3" t="s">
        <v>34</v>
      </c>
      <c r="L45" s="3" t="str">
        <f t="shared" si="3"/>
        <v>BACSS</v>
      </c>
      <c r="M45" s="3">
        <f t="shared" si="4"/>
        <v>4</v>
      </c>
      <c r="N45" s="23">
        <f t="shared" si="10"/>
        <v>10</v>
      </c>
      <c r="O45" s="13">
        <f t="shared" si="11"/>
        <v>16</v>
      </c>
      <c r="P45" s="5">
        <f t="shared" si="12"/>
        <v>44</v>
      </c>
      <c r="Q45" s="5">
        <f t="shared" si="13"/>
        <v>70</v>
      </c>
      <c r="R45" s="13">
        <f t="shared" si="14"/>
        <v>44</v>
      </c>
      <c r="S45" s="3" t="b">
        <f t="shared" si="15"/>
        <v>1</v>
      </c>
    </row>
    <row r="46" spans="1:19">
      <c r="A46" s="3">
        <v>50105095</v>
      </c>
      <c r="B46" s="3" t="s">
        <v>954</v>
      </c>
      <c r="C46" s="3" t="s">
        <v>955</v>
      </c>
      <c r="D46" s="11" t="s">
        <v>23</v>
      </c>
      <c r="E46" s="3" t="s">
        <v>1978</v>
      </c>
      <c r="F46" s="11" t="s">
        <v>2169</v>
      </c>
      <c r="G46" s="19">
        <f t="shared" si="0"/>
        <v>10</v>
      </c>
      <c r="H46" s="19">
        <f t="shared" si="1"/>
        <v>9</v>
      </c>
      <c r="I46" s="19">
        <f t="shared" si="2"/>
        <v>11</v>
      </c>
      <c r="J46" s="3" t="s">
        <v>31</v>
      </c>
      <c r="K46" s="3" t="s">
        <v>9</v>
      </c>
      <c r="L46" s="3" t="str">
        <f t="shared" si="3"/>
        <v>BACSS</v>
      </c>
      <c r="M46" s="3">
        <f t="shared" si="4"/>
        <v>1</v>
      </c>
      <c r="N46" s="23">
        <f t="shared" si="10"/>
        <v>19</v>
      </c>
      <c r="O46" s="13">
        <f t="shared" si="11"/>
        <v>30</v>
      </c>
      <c r="P46" s="5">
        <f t="shared" si="12"/>
        <v>19</v>
      </c>
      <c r="Q46" s="5">
        <f t="shared" si="13"/>
        <v>30</v>
      </c>
      <c r="R46" s="13">
        <f t="shared" si="14"/>
        <v>83</v>
      </c>
      <c r="S46" s="3" t="b">
        <f t="shared" si="15"/>
        <v>1</v>
      </c>
    </row>
    <row r="47" spans="1:19">
      <c r="A47" s="3">
        <v>50109836</v>
      </c>
      <c r="B47" s="3" t="s">
        <v>167</v>
      </c>
      <c r="C47" s="3" t="s">
        <v>409</v>
      </c>
      <c r="D47" s="11" t="s">
        <v>23</v>
      </c>
      <c r="E47" s="3" t="s">
        <v>1978</v>
      </c>
      <c r="F47" s="11" t="s">
        <v>2169</v>
      </c>
      <c r="G47" s="19">
        <f t="shared" si="0"/>
        <v>10</v>
      </c>
      <c r="H47" s="19">
        <f t="shared" si="1"/>
        <v>10</v>
      </c>
      <c r="I47" s="19">
        <f t="shared" si="2"/>
        <v>10</v>
      </c>
      <c r="J47" s="3" t="s">
        <v>31</v>
      </c>
      <c r="K47" s="3" t="s">
        <v>9</v>
      </c>
      <c r="L47" s="3" t="str">
        <f t="shared" si="3"/>
        <v>BACSS</v>
      </c>
      <c r="M47" s="3">
        <f t="shared" si="4"/>
        <v>2</v>
      </c>
      <c r="N47" s="23">
        <f t="shared" si="10"/>
        <v>20</v>
      </c>
      <c r="O47" s="13">
        <f t="shared" si="11"/>
        <v>30</v>
      </c>
      <c r="P47" s="5">
        <f t="shared" si="12"/>
        <v>39</v>
      </c>
      <c r="Q47" s="5">
        <f t="shared" si="13"/>
        <v>60</v>
      </c>
      <c r="R47" s="13">
        <f t="shared" si="14"/>
        <v>83</v>
      </c>
      <c r="S47" s="3" t="b">
        <f t="shared" si="15"/>
        <v>1</v>
      </c>
    </row>
    <row r="48" spans="1:19">
      <c r="A48" s="3">
        <v>50449184</v>
      </c>
      <c r="B48" s="3" t="s">
        <v>231</v>
      </c>
      <c r="C48" s="3" t="s">
        <v>232</v>
      </c>
      <c r="D48" s="11" t="s">
        <v>23</v>
      </c>
      <c r="E48" s="3" t="s">
        <v>1978</v>
      </c>
      <c r="F48" s="11" t="s">
        <v>2169</v>
      </c>
      <c r="G48" s="19">
        <f t="shared" si="0"/>
        <v>12</v>
      </c>
      <c r="H48" s="19">
        <f t="shared" si="1"/>
        <v>10</v>
      </c>
      <c r="I48" s="19">
        <f t="shared" si="2"/>
        <v>10</v>
      </c>
      <c r="J48" s="3" t="s">
        <v>31</v>
      </c>
      <c r="K48" s="3" t="s">
        <v>9</v>
      </c>
      <c r="L48" s="3" t="str">
        <f t="shared" si="3"/>
        <v>BACSS</v>
      </c>
      <c r="M48" s="3">
        <f t="shared" si="4"/>
        <v>3</v>
      </c>
      <c r="N48" s="23">
        <f t="shared" si="10"/>
        <v>22</v>
      </c>
      <c r="O48" s="13">
        <f t="shared" si="11"/>
        <v>32</v>
      </c>
      <c r="P48" s="5">
        <f t="shared" si="12"/>
        <v>61</v>
      </c>
      <c r="Q48" s="5">
        <f t="shared" si="13"/>
        <v>92</v>
      </c>
      <c r="R48" s="13">
        <f t="shared" si="14"/>
        <v>83</v>
      </c>
      <c r="S48" s="3" t="b">
        <f t="shared" si="15"/>
        <v>1</v>
      </c>
    </row>
    <row r="49" spans="1:19">
      <c r="A49" s="3">
        <v>50617168</v>
      </c>
      <c r="B49" s="3" t="s">
        <v>540</v>
      </c>
      <c r="C49" s="3" t="s">
        <v>541</v>
      </c>
      <c r="D49" s="11" t="s">
        <v>23</v>
      </c>
      <c r="E49" s="3" t="s">
        <v>1978</v>
      </c>
      <c r="F49" s="11" t="s">
        <v>2169</v>
      </c>
      <c r="G49" s="19">
        <f t="shared" si="0"/>
        <v>11</v>
      </c>
      <c r="H49" s="19">
        <f t="shared" si="1"/>
        <v>11</v>
      </c>
      <c r="I49" s="19">
        <f t="shared" si="2"/>
        <v>12</v>
      </c>
      <c r="J49" s="3" t="s">
        <v>31</v>
      </c>
      <c r="K49" s="3" t="s">
        <v>9</v>
      </c>
      <c r="L49" s="3" t="str">
        <f t="shared" si="3"/>
        <v>BACSS</v>
      </c>
      <c r="M49" s="3">
        <f t="shared" si="4"/>
        <v>4</v>
      </c>
      <c r="N49" s="23">
        <f t="shared" si="10"/>
        <v>22</v>
      </c>
      <c r="O49" s="13">
        <f t="shared" si="11"/>
        <v>34</v>
      </c>
      <c r="P49" s="5">
        <f t="shared" si="12"/>
        <v>83</v>
      </c>
      <c r="Q49" s="5">
        <f t="shared" si="13"/>
        <v>126</v>
      </c>
      <c r="R49" s="13">
        <f t="shared" si="14"/>
        <v>83</v>
      </c>
      <c r="S49" s="3" t="b">
        <f t="shared" si="15"/>
        <v>1</v>
      </c>
    </row>
    <row r="50" spans="1:19">
      <c r="A50" s="3">
        <v>50053950</v>
      </c>
      <c r="B50" s="3" t="s">
        <v>197</v>
      </c>
      <c r="C50" s="3" t="s">
        <v>198</v>
      </c>
      <c r="D50" s="11" t="s">
        <v>23</v>
      </c>
      <c r="E50" s="3" t="s">
        <v>1979</v>
      </c>
      <c r="F50" s="11" t="s">
        <v>2169</v>
      </c>
      <c r="G50" s="19">
        <f t="shared" si="0"/>
        <v>8</v>
      </c>
      <c r="H50" s="19">
        <f t="shared" si="1"/>
        <v>8</v>
      </c>
      <c r="I50" s="19">
        <f t="shared" si="2"/>
        <v>7</v>
      </c>
      <c r="J50" s="3" t="s">
        <v>31</v>
      </c>
      <c r="K50" s="3" t="s">
        <v>18</v>
      </c>
      <c r="L50" s="3" t="str">
        <f t="shared" si="3"/>
        <v>BACSS</v>
      </c>
      <c r="M50" s="3">
        <f t="shared" si="4"/>
        <v>1</v>
      </c>
      <c r="N50" s="23">
        <f t="shared" si="10"/>
        <v>16</v>
      </c>
      <c r="O50" s="13">
        <f t="shared" si="11"/>
        <v>23</v>
      </c>
      <c r="P50" s="5">
        <f t="shared" si="12"/>
        <v>16</v>
      </c>
      <c r="Q50" s="5">
        <f t="shared" si="13"/>
        <v>23</v>
      </c>
      <c r="R50" s="13">
        <f t="shared" si="14"/>
        <v>85</v>
      </c>
      <c r="S50" s="3" t="b">
        <f t="shared" si="15"/>
        <v>1</v>
      </c>
    </row>
    <row r="51" spans="1:19">
      <c r="A51" s="3">
        <v>50076793</v>
      </c>
      <c r="B51" s="3" t="s">
        <v>272</v>
      </c>
      <c r="C51" s="3" t="s">
        <v>779</v>
      </c>
      <c r="D51" s="11" t="s">
        <v>8</v>
      </c>
      <c r="E51" s="3" t="s">
        <v>1979</v>
      </c>
      <c r="F51" s="11" t="s">
        <v>2169</v>
      </c>
      <c r="G51" s="19">
        <f t="shared" si="0"/>
        <v>6</v>
      </c>
      <c r="H51" s="19">
        <f t="shared" si="1"/>
        <v>6</v>
      </c>
      <c r="I51" s="19">
        <f t="shared" si="2"/>
        <v>7</v>
      </c>
      <c r="J51" s="3" t="s">
        <v>31</v>
      </c>
      <c r="K51" s="3" t="s">
        <v>18</v>
      </c>
      <c r="L51" s="3" t="str">
        <f t="shared" si="3"/>
        <v>BACSS</v>
      </c>
      <c r="M51" s="3">
        <f t="shared" si="4"/>
        <v>2</v>
      </c>
      <c r="N51" s="23">
        <f t="shared" si="10"/>
        <v>12</v>
      </c>
      <c r="O51" s="13">
        <f t="shared" si="11"/>
        <v>19</v>
      </c>
      <c r="P51" s="5">
        <f t="shared" si="12"/>
        <v>28</v>
      </c>
      <c r="Q51" s="5">
        <f t="shared" si="13"/>
        <v>42</v>
      </c>
      <c r="R51" s="13">
        <f t="shared" si="14"/>
        <v>85</v>
      </c>
      <c r="S51" s="3" t="b">
        <f t="shared" si="15"/>
        <v>1</v>
      </c>
    </row>
    <row r="52" spans="1:19">
      <c r="A52" s="3">
        <v>50088489</v>
      </c>
      <c r="B52" s="3" t="s">
        <v>461</v>
      </c>
      <c r="C52" s="3" t="s">
        <v>462</v>
      </c>
      <c r="D52" s="11" t="s">
        <v>23</v>
      </c>
      <c r="E52" s="3" t="s">
        <v>1979</v>
      </c>
      <c r="F52" s="11" t="s">
        <v>2169</v>
      </c>
      <c r="G52" s="19">
        <f t="shared" si="0"/>
        <v>9</v>
      </c>
      <c r="H52" s="19">
        <f t="shared" si="1"/>
        <v>8</v>
      </c>
      <c r="I52" s="19">
        <f t="shared" si="2"/>
        <v>8</v>
      </c>
      <c r="J52" s="3" t="s">
        <v>31</v>
      </c>
      <c r="K52" s="3" t="s">
        <v>18</v>
      </c>
      <c r="L52" s="3" t="str">
        <f t="shared" si="3"/>
        <v>BACSS</v>
      </c>
      <c r="M52" s="3">
        <f t="shared" si="4"/>
        <v>3</v>
      </c>
      <c r="N52" s="23">
        <f t="shared" si="10"/>
        <v>17</v>
      </c>
      <c r="O52" s="13">
        <f t="shared" si="11"/>
        <v>25</v>
      </c>
      <c r="P52" s="5">
        <f t="shared" si="12"/>
        <v>45</v>
      </c>
      <c r="Q52" s="5">
        <f t="shared" si="13"/>
        <v>67</v>
      </c>
      <c r="R52" s="13">
        <f t="shared" si="14"/>
        <v>85</v>
      </c>
      <c r="S52" s="3" t="b">
        <f t="shared" si="15"/>
        <v>1</v>
      </c>
    </row>
    <row r="53" spans="1:19">
      <c r="A53" s="3">
        <v>50100530</v>
      </c>
      <c r="B53" s="3" t="s">
        <v>19</v>
      </c>
      <c r="C53" s="3" t="s">
        <v>782</v>
      </c>
      <c r="D53" s="11" t="s">
        <v>8</v>
      </c>
      <c r="E53" s="3" t="s">
        <v>1979</v>
      </c>
      <c r="F53" s="11" t="s">
        <v>2169</v>
      </c>
      <c r="G53" s="19">
        <f t="shared" si="0"/>
        <v>6</v>
      </c>
      <c r="H53" s="19">
        <f t="shared" si="1"/>
        <v>6</v>
      </c>
      <c r="I53" s="19">
        <f t="shared" si="2"/>
        <v>6</v>
      </c>
      <c r="J53" s="3" t="s">
        <v>31</v>
      </c>
      <c r="K53" s="3" t="s">
        <v>18</v>
      </c>
      <c r="L53" s="3" t="str">
        <f t="shared" si="3"/>
        <v>BACSS</v>
      </c>
      <c r="M53" s="3">
        <f t="shared" si="4"/>
        <v>4</v>
      </c>
      <c r="N53" s="23">
        <f t="shared" si="10"/>
        <v>12</v>
      </c>
      <c r="O53" s="13">
        <f t="shared" si="11"/>
        <v>18</v>
      </c>
      <c r="P53" s="5">
        <f t="shared" si="12"/>
        <v>57</v>
      </c>
      <c r="Q53" s="5">
        <f t="shared" si="13"/>
        <v>85</v>
      </c>
      <c r="R53" s="13">
        <f t="shared" si="14"/>
        <v>85</v>
      </c>
      <c r="S53" s="3" t="b">
        <f t="shared" si="15"/>
        <v>1</v>
      </c>
    </row>
    <row r="54" spans="1:19">
      <c r="A54" s="3">
        <v>50061080</v>
      </c>
      <c r="B54" s="3" t="s">
        <v>776</v>
      </c>
      <c r="C54" s="3" t="s">
        <v>1268</v>
      </c>
      <c r="D54" s="11" t="s">
        <v>8</v>
      </c>
      <c r="E54" s="3" t="s">
        <v>1980</v>
      </c>
      <c r="F54" s="11" t="s">
        <v>2169</v>
      </c>
      <c r="G54" s="19">
        <f t="shared" si="0"/>
        <v>6</v>
      </c>
      <c r="H54" s="19">
        <f t="shared" si="1"/>
        <v>5</v>
      </c>
      <c r="I54" s="19">
        <f t="shared" si="2"/>
        <v>7</v>
      </c>
      <c r="J54" s="3" t="s">
        <v>31</v>
      </c>
      <c r="K54" s="3" t="s">
        <v>18</v>
      </c>
      <c r="L54" s="3" t="str">
        <f t="shared" si="3"/>
        <v>BACSS</v>
      </c>
      <c r="M54" s="3">
        <f t="shared" si="4"/>
        <v>1</v>
      </c>
      <c r="N54" s="23">
        <f t="shared" si="10"/>
        <v>11</v>
      </c>
      <c r="O54" s="13">
        <f t="shared" si="11"/>
        <v>18</v>
      </c>
      <c r="P54" s="5">
        <f t="shared" si="12"/>
        <v>11</v>
      </c>
      <c r="Q54" s="5">
        <f t="shared" si="13"/>
        <v>18</v>
      </c>
      <c r="R54" s="13">
        <f t="shared" si="14"/>
        <v>46</v>
      </c>
      <c r="S54" s="3" t="b">
        <f t="shared" si="15"/>
        <v>1</v>
      </c>
    </row>
    <row r="55" spans="1:19">
      <c r="A55" s="3">
        <v>50061212</v>
      </c>
      <c r="B55" s="3" t="s">
        <v>697</v>
      </c>
      <c r="C55" s="3" t="s">
        <v>696</v>
      </c>
      <c r="D55" s="11" t="s">
        <v>8</v>
      </c>
      <c r="E55" s="3" t="s">
        <v>1980</v>
      </c>
      <c r="F55" s="11" t="s">
        <v>2169</v>
      </c>
      <c r="G55" s="19">
        <f t="shared" si="0"/>
        <v>6</v>
      </c>
      <c r="H55" s="19">
        <f t="shared" si="1"/>
        <v>5</v>
      </c>
      <c r="I55" s="19">
        <f t="shared" si="2"/>
        <v>7</v>
      </c>
      <c r="J55" s="3" t="s">
        <v>31</v>
      </c>
      <c r="K55" s="3" t="s">
        <v>18</v>
      </c>
      <c r="L55" s="3" t="str">
        <f t="shared" si="3"/>
        <v>BACSS</v>
      </c>
      <c r="M55" s="3">
        <f t="shared" si="4"/>
        <v>2</v>
      </c>
      <c r="N55" s="23">
        <f t="shared" si="10"/>
        <v>11</v>
      </c>
      <c r="O55" s="13">
        <f t="shared" si="11"/>
        <v>18</v>
      </c>
      <c r="P55" s="5">
        <f t="shared" si="12"/>
        <v>22</v>
      </c>
      <c r="Q55" s="5">
        <f t="shared" si="13"/>
        <v>36</v>
      </c>
      <c r="R55" s="13">
        <f t="shared" si="14"/>
        <v>46</v>
      </c>
      <c r="S55" s="3" t="b">
        <f t="shared" si="15"/>
        <v>1</v>
      </c>
    </row>
    <row r="56" spans="1:19">
      <c r="A56" s="3">
        <v>50066038</v>
      </c>
      <c r="B56" s="3" t="s">
        <v>391</v>
      </c>
      <c r="C56" s="3" t="s">
        <v>392</v>
      </c>
      <c r="D56" s="11" t="s">
        <v>8</v>
      </c>
      <c r="E56" s="3" t="s">
        <v>1980</v>
      </c>
      <c r="F56" s="11" t="s">
        <v>2169</v>
      </c>
      <c r="G56" s="19">
        <f t="shared" si="0"/>
        <v>6</v>
      </c>
      <c r="H56" s="19">
        <f t="shared" si="1"/>
        <v>6</v>
      </c>
      <c r="I56" s="19">
        <f t="shared" si="2"/>
        <v>7</v>
      </c>
      <c r="J56" s="3" t="s">
        <v>31</v>
      </c>
      <c r="K56" s="3" t="s">
        <v>18</v>
      </c>
      <c r="L56" s="3" t="str">
        <f t="shared" si="3"/>
        <v>BACSS</v>
      </c>
      <c r="M56" s="3">
        <f t="shared" si="4"/>
        <v>3</v>
      </c>
      <c r="N56" s="23">
        <f t="shared" si="10"/>
        <v>12</v>
      </c>
      <c r="O56" s="13">
        <f t="shared" si="11"/>
        <v>19</v>
      </c>
      <c r="P56" s="5">
        <f t="shared" si="12"/>
        <v>34</v>
      </c>
      <c r="Q56" s="5">
        <f t="shared" si="13"/>
        <v>55</v>
      </c>
      <c r="R56" s="13">
        <f t="shared" si="14"/>
        <v>46</v>
      </c>
      <c r="S56" s="3" t="b">
        <f t="shared" si="15"/>
        <v>1</v>
      </c>
    </row>
    <row r="57" spans="1:19">
      <c r="A57" s="3">
        <v>50100530</v>
      </c>
      <c r="B57" s="3" t="s">
        <v>19</v>
      </c>
      <c r="C57" s="3" t="s">
        <v>782</v>
      </c>
      <c r="D57" s="11" t="s">
        <v>8</v>
      </c>
      <c r="E57" s="3" t="s">
        <v>1980</v>
      </c>
      <c r="F57" s="11" t="s">
        <v>2169</v>
      </c>
      <c r="G57" s="19">
        <f t="shared" si="0"/>
        <v>6</v>
      </c>
      <c r="H57" s="19">
        <f t="shared" si="1"/>
        <v>6</v>
      </c>
      <c r="I57" s="19">
        <f t="shared" si="2"/>
        <v>6</v>
      </c>
      <c r="J57" s="3" t="s">
        <v>31</v>
      </c>
      <c r="K57" s="3" t="s">
        <v>18</v>
      </c>
      <c r="L57" s="3" t="str">
        <f t="shared" si="3"/>
        <v>BACSS</v>
      </c>
      <c r="M57" s="3">
        <f t="shared" si="4"/>
        <v>4</v>
      </c>
      <c r="N57" s="23">
        <f t="shared" si="10"/>
        <v>12</v>
      </c>
      <c r="O57" s="13">
        <f t="shared" si="11"/>
        <v>18</v>
      </c>
      <c r="P57" s="5">
        <f t="shared" si="12"/>
        <v>46</v>
      </c>
      <c r="Q57" s="5">
        <f t="shared" si="13"/>
        <v>73</v>
      </c>
      <c r="R57" s="13">
        <f t="shared" si="14"/>
        <v>46</v>
      </c>
      <c r="S57" s="3" t="b">
        <f t="shared" si="15"/>
        <v>1</v>
      </c>
    </row>
    <row r="58" spans="1:19">
      <c r="A58" s="3">
        <v>50012665</v>
      </c>
      <c r="B58" s="3" t="s">
        <v>459</v>
      </c>
      <c r="C58" s="3" t="s">
        <v>460</v>
      </c>
      <c r="D58" s="11" t="s">
        <v>8</v>
      </c>
      <c r="E58" s="3" t="s">
        <v>1981</v>
      </c>
      <c r="F58" s="11" t="s">
        <v>2169</v>
      </c>
      <c r="G58" s="19">
        <f t="shared" si="0"/>
        <v>8</v>
      </c>
      <c r="H58" s="19">
        <f t="shared" si="1"/>
        <v>8</v>
      </c>
      <c r="I58" s="19">
        <f t="shared" si="2"/>
        <v>9</v>
      </c>
      <c r="J58" s="3" t="s">
        <v>31</v>
      </c>
      <c r="K58" s="3" t="s">
        <v>28</v>
      </c>
      <c r="L58" s="3" t="str">
        <f t="shared" si="3"/>
        <v>BACSS</v>
      </c>
      <c r="M58" s="3">
        <f t="shared" si="4"/>
        <v>1</v>
      </c>
      <c r="N58" s="23">
        <f t="shared" si="10"/>
        <v>16</v>
      </c>
      <c r="O58" s="13">
        <f t="shared" si="11"/>
        <v>25</v>
      </c>
      <c r="P58" s="5">
        <f t="shared" si="12"/>
        <v>16</v>
      </c>
      <c r="Q58" s="5">
        <f t="shared" si="13"/>
        <v>25</v>
      </c>
      <c r="R58" s="13">
        <f t="shared" si="14"/>
        <v>103</v>
      </c>
      <c r="S58" s="3" t="b">
        <f t="shared" si="15"/>
        <v>1</v>
      </c>
    </row>
    <row r="59" spans="1:19">
      <c r="A59" s="3">
        <v>50060136</v>
      </c>
      <c r="B59" s="3" t="s">
        <v>311</v>
      </c>
      <c r="C59" s="3" t="s">
        <v>312</v>
      </c>
      <c r="D59" s="11" t="s">
        <v>8</v>
      </c>
      <c r="E59" s="3" t="s">
        <v>1981</v>
      </c>
      <c r="F59" s="11" t="s">
        <v>2169</v>
      </c>
      <c r="G59" s="19">
        <f t="shared" si="0"/>
        <v>10</v>
      </c>
      <c r="H59" s="19">
        <f t="shared" si="1"/>
        <v>8</v>
      </c>
      <c r="I59" s="19">
        <f t="shared" si="2"/>
        <v>8</v>
      </c>
      <c r="J59" s="3" t="s">
        <v>31</v>
      </c>
      <c r="K59" s="3" t="s">
        <v>28</v>
      </c>
      <c r="L59" s="3" t="str">
        <f t="shared" si="3"/>
        <v>BACSS</v>
      </c>
      <c r="M59" s="3">
        <f t="shared" si="4"/>
        <v>2</v>
      </c>
      <c r="N59" s="23">
        <f t="shared" si="10"/>
        <v>18</v>
      </c>
      <c r="O59" s="13">
        <f t="shared" si="11"/>
        <v>26</v>
      </c>
      <c r="P59" s="5">
        <f t="shared" si="12"/>
        <v>34</v>
      </c>
      <c r="Q59" s="5">
        <f t="shared" si="13"/>
        <v>51</v>
      </c>
      <c r="R59" s="13">
        <f t="shared" si="14"/>
        <v>103</v>
      </c>
      <c r="S59" s="3" t="b">
        <f t="shared" si="15"/>
        <v>1</v>
      </c>
    </row>
    <row r="60" spans="1:19">
      <c r="A60" s="3">
        <v>50082729</v>
      </c>
      <c r="B60" s="3" t="s">
        <v>383</v>
      </c>
      <c r="C60" s="3" t="s">
        <v>852</v>
      </c>
      <c r="D60" s="11" t="s">
        <v>23</v>
      </c>
      <c r="E60" s="3" t="s">
        <v>1981</v>
      </c>
      <c r="F60" s="11" t="s">
        <v>2169</v>
      </c>
      <c r="G60" s="19">
        <f t="shared" si="0"/>
        <v>9</v>
      </c>
      <c r="H60" s="19">
        <f t="shared" si="1"/>
        <v>9</v>
      </c>
      <c r="I60" s="19">
        <f t="shared" si="2"/>
        <v>8</v>
      </c>
      <c r="J60" s="3" t="s">
        <v>31</v>
      </c>
      <c r="K60" s="3" t="s">
        <v>28</v>
      </c>
      <c r="L60" s="3" t="str">
        <f t="shared" si="3"/>
        <v>BACSS</v>
      </c>
      <c r="M60" s="3">
        <f t="shared" si="4"/>
        <v>3</v>
      </c>
      <c r="N60" s="23">
        <f t="shared" si="10"/>
        <v>18</v>
      </c>
      <c r="O60" s="13">
        <f t="shared" si="11"/>
        <v>26</v>
      </c>
      <c r="P60" s="5">
        <f t="shared" si="12"/>
        <v>52</v>
      </c>
      <c r="Q60" s="5">
        <f t="shared" si="13"/>
        <v>77</v>
      </c>
      <c r="R60" s="13">
        <f t="shared" si="14"/>
        <v>103</v>
      </c>
      <c r="S60" s="3" t="b">
        <f t="shared" si="15"/>
        <v>1</v>
      </c>
    </row>
    <row r="61" spans="1:19">
      <c r="A61" s="3">
        <v>50093137</v>
      </c>
      <c r="B61" s="3" t="s">
        <v>911</v>
      </c>
      <c r="C61" s="3" t="s">
        <v>766</v>
      </c>
      <c r="D61" s="11" t="s">
        <v>23</v>
      </c>
      <c r="E61" s="3" t="s">
        <v>1981</v>
      </c>
      <c r="F61" s="11" t="s">
        <v>2169</v>
      </c>
      <c r="G61" s="19">
        <f t="shared" si="0"/>
        <v>8</v>
      </c>
      <c r="H61" s="19">
        <f t="shared" si="1"/>
        <v>9</v>
      </c>
      <c r="I61" s="19">
        <f t="shared" si="2"/>
        <v>9</v>
      </c>
      <c r="J61" s="3" t="s">
        <v>31</v>
      </c>
      <c r="K61" s="3" t="s">
        <v>28</v>
      </c>
      <c r="L61" s="3" t="str">
        <f t="shared" si="3"/>
        <v>BACSS</v>
      </c>
      <c r="M61" s="3">
        <f t="shared" si="4"/>
        <v>4</v>
      </c>
      <c r="N61" s="23">
        <f t="shared" si="10"/>
        <v>17</v>
      </c>
      <c r="O61" s="13">
        <f t="shared" si="11"/>
        <v>26</v>
      </c>
      <c r="P61" s="5">
        <f t="shared" si="12"/>
        <v>69</v>
      </c>
      <c r="Q61" s="5">
        <f t="shared" si="13"/>
        <v>103</v>
      </c>
      <c r="R61" s="13">
        <f t="shared" si="14"/>
        <v>103</v>
      </c>
      <c r="S61" s="3" t="b">
        <f t="shared" si="15"/>
        <v>1</v>
      </c>
    </row>
    <row r="62" spans="1:19">
      <c r="A62" s="3">
        <v>50012665</v>
      </c>
      <c r="B62" s="3" t="s">
        <v>459</v>
      </c>
      <c r="C62" s="3" t="s">
        <v>460</v>
      </c>
      <c r="D62" s="11" t="s">
        <v>8</v>
      </c>
      <c r="E62" s="3" t="s">
        <v>1982</v>
      </c>
      <c r="F62" s="11" t="s">
        <v>2169</v>
      </c>
      <c r="G62" s="19">
        <f t="shared" si="0"/>
        <v>8</v>
      </c>
      <c r="H62" s="19">
        <f t="shared" si="1"/>
        <v>8</v>
      </c>
      <c r="I62" s="19">
        <f t="shared" si="2"/>
        <v>9</v>
      </c>
      <c r="J62" s="3" t="s">
        <v>31</v>
      </c>
      <c r="K62" s="3" t="s">
        <v>9</v>
      </c>
      <c r="L62" s="3" t="str">
        <f t="shared" si="3"/>
        <v>BACSS</v>
      </c>
      <c r="M62" s="3">
        <f t="shared" si="4"/>
        <v>1</v>
      </c>
      <c r="N62" s="23">
        <f t="shared" si="10"/>
        <v>16</v>
      </c>
      <c r="O62" s="13">
        <f t="shared" si="11"/>
        <v>25</v>
      </c>
      <c r="P62" s="5">
        <f t="shared" si="12"/>
        <v>16</v>
      </c>
      <c r="Q62" s="5">
        <f t="shared" si="13"/>
        <v>25</v>
      </c>
      <c r="R62" s="13">
        <f t="shared" si="14"/>
        <v>61</v>
      </c>
      <c r="S62" s="3" t="b">
        <f t="shared" si="15"/>
        <v>1</v>
      </c>
    </row>
    <row r="63" spans="1:19">
      <c r="A63" s="3">
        <v>50024136</v>
      </c>
      <c r="B63" s="3" t="s">
        <v>262</v>
      </c>
      <c r="C63" s="3" t="s">
        <v>910</v>
      </c>
      <c r="D63" s="11" t="s">
        <v>8</v>
      </c>
      <c r="E63" s="3" t="s">
        <v>1982</v>
      </c>
      <c r="F63" s="11" t="s">
        <v>2169</v>
      </c>
      <c r="G63" s="19">
        <f t="shared" si="0"/>
        <v>8</v>
      </c>
      <c r="H63" s="19">
        <f t="shared" si="1"/>
        <v>6</v>
      </c>
      <c r="I63" s="19">
        <f t="shared" si="2"/>
        <v>8</v>
      </c>
      <c r="J63" s="3" t="s">
        <v>31</v>
      </c>
      <c r="K63" s="3" t="s">
        <v>9</v>
      </c>
      <c r="L63" s="3" t="str">
        <f t="shared" si="3"/>
        <v>BACSS</v>
      </c>
      <c r="M63" s="3">
        <f t="shared" si="4"/>
        <v>2</v>
      </c>
      <c r="N63" s="23">
        <f t="shared" si="10"/>
        <v>14</v>
      </c>
      <c r="O63" s="13">
        <f t="shared" si="11"/>
        <v>22</v>
      </c>
      <c r="P63" s="5">
        <f t="shared" si="12"/>
        <v>30</v>
      </c>
      <c r="Q63" s="5">
        <f t="shared" si="13"/>
        <v>47</v>
      </c>
      <c r="R63" s="13">
        <f t="shared" si="14"/>
        <v>61</v>
      </c>
      <c r="S63" s="3" t="b">
        <f t="shared" si="15"/>
        <v>1</v>
      </c>
    </row>
    <row r="64" spans="1:19">
      <c r="A64" s="3">
        <v>50060136</v>
      </c>
      <c r="B64" s="3" t="s">
        <v>311</v>
      </c>
      <c r="C64" s="3" t="s">
        <v>312</v>
      </c>
      <c r="D64" s="11" t="s">
        <v>8</v>
      </c>
      <c r="E64" s="3" t="s">
        <v>1982</v>
      </c>
      <c r="F64" s="11" t="s">
        <v>2169</v>
      </c>
      <c r="G64" s="19">
        <f t="shared" si="0"/>
        <v>10</v>
      </c>
      <c r="H64" s="19">
        <f t="shared" si="1"/>
        <v>8</v>
      </c>
      <c r="I64" s="19">
        <f t="shared" si="2"/>
        <v>8</v>
      </c>
      <c r="J64" s="3" t="s">
        <v>31</v>
      </c>
      <c r="K64" s="3" t="s">
        <v>9</v>
      </c>
      <c r="L64" s="3" t="str">
        <f t="shared" si="3"/>
        <v>BACSS</v>
      </c>
      <c r="M64" s="3">
        <f t="shared" si="4"/>
        <v>3</v>
      </c>
      <c r="N64" s="23">
        <f t="shared" si="10"/>
        <v>18</v>
      </c>
      <c r="O64" s="13">
        <f t="shared" si="11"/>
        <v>26</v>
      </c>
      <c r="P64" s="5">
        <f t="shared" si="12"/>
        <v>48</v>
      </c>
      <c r="Q64" s="5">
        <f t="shared" si="13"/>
        <v>73</v>
      </c>
      <c r="R64" s="13">
        <f t="shared" si="14"/>
        <v>61</v>
      </c>
      <c r="S64" s="3" t="b">
        <f t="shared" si="15"/>
        <v>1</v>
      </c>
    </row>
    <row r="65" spans="1:19">
      <c r="A65" s="3">
        <v>50081662</v>
      </c>
      <c r="B65" s="3" t="s">
        <v>477</v>
      </c>
      <c r="C65" s="3" t="s">
        <v>478</v>
      </c>
      <c r="D65" s="11" t="s">
        <v>8</v>
      </c>
      <c r="E65" s="3" t="s">
        <v>1982</v>
      </c>
      <c r="F65" s="11" t="s">
        <v>2169</v>
      </c>
      <c r="G65" s="19">
        <f t="shared" si="0"/>
        <v>7</v>
      </c>
      <c r="H65" s="19">
        <f t="shared" si="1"/>
        <v>6</v>
      </c>
      <c r="I65" s="19">
        <f t="shared" si="2"/>
        <v>7</v>
      </c>
      <c r="J65" s="3" t="s">
        <v>31</v>
      </c>
      <c r="K65" s="3" t="s">
        <v>9</v>
      </c>
      <c r="L65" s="3" t="str">
        <f t="shared" si="3"/>
        <v>BACSS</v>
      </c>
      <c r="M65" s="3">
        <f t="shared" si="4"/>
        <v>4</v>
      </c>
      <c r="N65" s="23">
        <f t="shared" si="10"/>
        <v>13</v>
      </c>
      <c r="O65" s="13">
        <f t="shared" si="11"/>
        <v>20</v>
      </c>
      <c r="P65" s="5">
        <f t="shared" si="12"/>
        <v>61</v>
      </c>
      <c r="Q65" s="5">
        <f t="shared" si="13"/>
        <v>93</v>
      </c>
      <c r="R65" s="13">
        <f t="shared" si="14"/>
        <v>61</v>
      </c>
      <c r="S65" s="3" t="b">
        <f t="shared" si="15"/>
        <v>1</v>
      </c>
    </row>
    <row r="66" spans="1:19">
      <c r="A66" s="3">
        <v>50012664</v>
      </c>
      <c r="B66" s="3" t="s">
        <v>83</v>
      </c>
      <c r="C66" s="3" t="s">
        <v>460</v>
      </c>
      <c r="D66" s="11" t="s">
        <v>8</v>
      </c>
      <c r="E66" s="3" t="s">
        <v>1983</v>
      </c>
      <c r="F66" s="11" t="s">
        <v>2169</v>
      </c>
      <c r="G66" s="19">
        <f t="shared" ref="G66:G129" si="16">VLOOKUP($A66, ZoekKlass, 6, FALSE)</f>
        <v>9</v>
      </c>
      <c r="H66" s="19">
        <f t="shared" ref="H66:H129" si="17">VLOOKUP($A66, ZoekKlass, 7, FALSE)</f>
        <v>11</v>
      </c>
      <c r="I66" s="19">
        <f t="shared" ref="I66:I129" si="18">VLOOKUP($A66, ZoekKlass, 8, FALSE)</f>
        <v>10</v>
      </c>
      <c r="J66" s="3" t="s">
        <v>31</v>
      </c>
      <c r="K66" s="3" t="s">
        <v>50</v>
      </c>
      <c r="L66" s="3" t="str">
        <f t="shared" ref="L66:L129" si="19">VLOOKUP($A66, ZoekKlass, 9, FALSE)</f>
        <v>BACSS</v>
      </c>
      <c r="M66" s="3">
        <f t="shared" ref="M66:M114" si="20">IF(E65=E66, M65+1, 1)</f>
        <v>1</v>
      </c>
      <c r="N66" s="23">
        <f t="shared" si="10"/>
        <v>20</v>
      </c>
      <c r="O66" s="13">
        <f t="shared" si="11"/>
        <v>30</v>
      </c>
      <c r="P66" s="5">
        <f t="shared" si="12"/>
        <v>20</v>
      </c>
      <c r="Q66" s="5">
        <f t="shared" si="13"/>
        <v>30</v>
      </c>
      <c r="R66" s="13">
        <f t="shared" si="14"/>
        <v>122</v>
      </c>
      <c r="S66" s="3" t="b">
        <f t="shared" si="15"/>
        <v>1</v>
      </c>
    </row>
    <row r="67" spans="1:19">
      <c r="A67" s="3">
        <v>50024132</v>
      </c>
      <c r="B67" s="3" t="s">
        <v>262</v>
      </c>
      <c r="C67" s="3" t="s">
        <v>282</v>
      </c>
      <c r="D67" s="11" t="s">
        <v>8</v>
      </c>
      <c r="E67" s="3" t="s">
        <v>1983</v>
      </c>
      <c r="F67" s="11" t="s">
        <v>2169</v>
      </c>
      <c r="G67" s="19">
        <f t="shared" si="16"/>
        <v>10</v>
      </c>
      <c r="H67" s="19">
        <f t="shared" si="17"/>
        <v>9</v>
      </c>
      <c r="I67" s="19">
        <f t="shared" si="18"/>
        <v>11</v>
      </c>
      <c r="J67" s="3" t="s">
        <v>31</v>
      </c>
      <c r="K67" s="3" t="s">
        <v>50</v>
      </c>
      <c r="L67" s="3" t="str">
        <f t="shared" si="19"/>
        <v>BACSS</v>
      </c>
      <c r="M67" s="3">
        <f t="shared" si="20"/>
        <v>2</v>
      </c>
      <c r="N67" s="23">
        <f t="shared" ref="N67:N114" si="21">SUM(G67:H67)</f>
        <v>19</v>
      </c>
      <c r="O67" s="13">
        <f t="shared" ref="O67:O114" si="22">SUM(G67:I67)</f>
        <v>30</v>
      </c>
      <c r="P67" s="5">
        <f t="shared" ref="P67:P114" si="23">IF(E66=E67, P66 + IF(F67, N67, 0), IF(F67, N67, 0))</f>
        <v>39</v>
      </c>
      <c r="Q67" s="5">
        <f t="shared" ref="Q67:Q114" si="24">IF(E66=E67, Q66 + IF(F67, O67, 0), IF(F67, O67, 0))</f>
        <v>60</v>
      </c>
      <c r="R67" s="13">
        <f t="shared" ref="R67:R114" si="25">IF(M67=4, IF( IFERROR( SEARCH("G (", E67, 1), 0) &gt; 0, Q67, P67), R68)</f>
        <v>122</v>
      </c>
      <c r="S67" s="3" t="b">
        <f t="shared" ref="S67:S114" si="26">SEARCH("(" &amp; R67 &amp; ")", E67, 1) &gt; 0</f>
        <v>1</v>
      </c>
    </row>
    <row r="68" spans="1:19">
      <c r="A68" s="3">
        <v>50105095</v>
      </c>
      <c r="B68" s="3" t="s">
        <v>954</v>
      </c>
      <c r="C68" s="3" t="s">
        <v>955</v>
      </c>
      <c r="D68" s="11" t="s">
        <v>23</v>
      </c>
      <c r="E68" s="3" t="s">
        <v>1983</v>
      </c>
      <c r="F68" s="11" t="s">
        <v>2169</v>
      </c>
      <c r="G68" s="19">
        <f t="shared" si="16"/>
        <v>10</v>
      </c>
      <c r="H68" s="19">
        <f t="shared" si="17"/>
        <v>9</v>
      </c>
      <c r="I68" s="19">
        <f t="shared" si="18"/>
        <v>11</v>
      </c>
      <c r="J68" s="3" t="s">
        <v>31</v>
      </c>
      <c r="K68" s="3" t="s">
        <v>50</v>
      </c>
      <c r="L68" s="3" t="str">
        <f t="shared" si="19"/>
        <v>BACSS</v>
      </c>
      <c r="M68" s="3">
        <f t="shared" si="20"/>
        <v>3</v>
      </c>
      <c r="N68" s="23">
        <f t="shared" si="21"/>
        <v>19</v>
      </c>
      <c r="O68" s="13">
        <f t="shared" si="22"/>
        <v>30</v>
      </c>
      <c r="P68" s="5">
        <f t="shared" si="23"/>
        <v>58</v>
      </c>
      <c r="Q68" s="5">
        <f t="shared" si="24"/>
        <v>90</v>
      </c>
      <c r="R68" s="13">
        <f t="shared" si="25"/>
        <v>122</v>
      </c>
      <c r="S68" s="3" t="b">
        <f t="shared" si="26"/>
        <v>1</v>
      </c>
    </row>
    <row r="69" spans="1:19">
      <c r="A69" s="3">
        <v>50449184</v>
      </c>
      <c r="B69" s="3" t="s">
        <v>231</v>
      </c>
      <c r="C69" s="3" t="s">
        <v>232</v>
      </c>
      <c r="D69" s="11" t="s">
        <v>23</v>
      </c>
      <c r="E69" s="3" t="s">
        <v>1983</v>
      </c>
      <c r="F69" s="11" t="s">
        <v>2169</v>
      </c>
      <c r="G69" s="19">
        <f t="shared" si="16"/>
        <v>12</v>
      </c>
      <c r="H69" s="19">
        <f t="shared" si="17"/>
        <v>10</v>
      </c>
      <c r="I69" s="19">
        <f t="shared" si="18"/>
        <v>10</v>
      </c>
      <c r="J69" s="3" t="s">
        <v>31</v>
      </c>
      <c r="K69" s="3" t="s">
        <v>50</v>
      </c>
      <c r="L69" s="3" t="str">
        <f t="shared" si="19"/>
        <v>BACSS</v>
      </c>
      <c r="M69" s="3">
        <f t="shared" si="20"/>
        <v>4</v>
      </c>
      <c r="N69" s="23">
        <f t="shared" si="21"/>
        <v>22</v>
      </c>
      <c r="O69" s="13">
        <f t="shared" si="22"/>
        <v>32</v>
      </c>
      <c r="P69" s="5">
        <f t="shared" si="23"/>
        <v>80</v>
      </c>
      <c r="Q69" s="5">
        <f t="shared" si="24"/>
        <v>122</v>
      </c>
      <c r="R69" s="13">
        <f t="shared" si="25"/>
        <v>122</v>
      </c>
      <c r="S69" s="3" t="b">
        <f t="shared" si="26"/>
        <v>1</v>
      </c>
    </row>
    <row r="70" spans="1:19">
      <c r="A70" s="3">
        <v>50024132</v>
      </c>
      <c r="B70" s="3" t="s">
        <v>262</v>
      </c>
      <c r="C70" s="3" t="s">
        <v>282</v>
      </c>
      <c r="D70" s="11" t="s">
        <v>8</v>
      </c>
      <c r="E70" s="3" t="s">
        <v>1984</v>
      </c>
      <c r="F70" s="11" t="s">
        <v>2169</v>
      </c>
      <c r="G70" s="19">
        <f t="shared" si="16"/>
        <v>10</v>
      </c>
      <c r="H70" s="19">
        <f t="shared" si="17"/>
        <v>9</v>
      </c>
      <c r="I70" s="19">
        <f t="shared" si="18"/>
        <v>11</v>
      </c>
      <c r="J70" s="3" t="s">
        <v>31</v>
      </c>
      <c r="K70" s="3" t="s">
        <v>50</v>
      </c>
      <c r="L70" s="3" t="str">
        <f t="shared" si="19"/>
        <v>BACSS</v>
      </c>
      <c r="M70" s="3">
        <f t="shared" si="20"/>
        <v>1</v>
      </c>
      <c r="N70" s="23">
        <f t="shared" si="21"/>
        <v>19</v>
      </c>
      <c r="O70" s="13">
        <f t="shared" si="22"/>
        <v>30</v>
      </c>
      <c r="P70" s="5">
        <f t="shared" si="23"/>
        <v>19</v>
      </c>
      <c r="Q70" s="5">
        <f t="shared" si="24"/>
        <v>30</v>
      </c>
      <c r="R70" s="13">
        <f t="shared" si="25"/>
        <v>80</v>
      </c>
      <c r="S70" s="3" t="b">
        <f t="shared" si="26"/>
        <v>1</v>
      </c>
    </row>
    <row r="71" spans="1:19">
      <c r="A71" s="3">
        <v>50068550</v>
      </c>
      <c r="B71" s="3" t="s">
        <v>767</v>
      </c>
      <c r="C71" s="3" t="s">
        <v>766</v>
      </c>
      <c r="D71" s="11" t="s">
        <v>8</v>
      </c>
      <c r="E71" s="3" t="s">
        <v>1984</v>
      </c>
      <c r="F71" s="11" t="s">
        <v>2169</v>
      </c>
      <c r="G71" s="19">
        <f t="shared" si="16"/>
        <v>11</v>
      </c>
      <c r="H71" s="19">
        <f t="shared" si="17"/>
        <v>10</v>
      </c>
      <c r="I71" s="19">
        <f t="shared" si="18"/>
        <v>11</v>
      </c>
      <c r="J71" s="3" t="s">
        <v>31</v>
      </c>
      <c r="K71" s="3" t="s">
        <v>50</v>
      </c>
      <c r="L71" s="3" t="str">
        <f t="shared" si="19"/>
        <v>BACSS</v>
      </c>
      <c r="M71" s="3">
        <f t="shared" si="20"/>
        <v>2</v>
      </c>
      <c r="N71" s="23">
        <f t="shared" si="21"/>
        <v>21</v>
      </c>
      <c r="O71" s="13">
        <f t="shared" si="22"/>
        <v>32</v>
      </c>
      <c r="P71" s="5">
        <f t="shared" si="23"/>
        <v>40</v>
      </c>
      <c r="Q71" s="5">
        <f t="shared" si="24"/>
        <v>62</v>
      </c>
      <c r="R71" s="13">
        <f t="shared" si="25"/>
        <v>80</v>
      </c>
      <c r="S71" s="3" t="b">
        <f t="shared" si="26"/>
        <v>1</v>
      </c>
    </row>
    <row r="72" spans="1:19">
      <c r="A72" s="3">
        <v>50082700</v>
      </c>
      <c r="B72" s="3" t="s">
        <v>61</v>
      </c>
      <c r="C72" s="3" t="s">
        <v>162</v>
      </c>
      <c r="D72" s="11" t="s">
        <v>8</v>
      </c>
      <c r="E72" s="3" t="s">
        <v>1984</v>
      </c>
      <c r="F72" s="11" t="s">
        <v>2169</v>
      </c>
      <c r="G72" s="19">
        <f t="shared" si="16"/>
        <v>11</v>
      </c>
      <c r="H72" s="19">
        <f t="shared" si="17"/>
        <v>9</v>
      </c>
      <c r="I72" s="19">
        <f t="shared" si="18"/>
        <v>11</v>
      </c>
      <c r="J72" s="3" t="s">
        <v>31</v>
      </c>
      <c r="K72" s="3" t="s">
        <v>50</v>
      </c>
      <c r="L72" s="3" t="str">
        <f t="shared" si="19"/>
        <v>BACSS</v>
      </c>
      <c r="M72" s="3">
        <f t="shared" si="20"/>
        <v>3</v>
      </c>
      <c r="N72" s="23">
        <f t="shared" si="21"/>
        <v>20</v>
      </c>
      <c r="O72" s="13">
        <f t="shared" si="22"/>
        <v>31</v>
      </c>
      <c r="P72" s="5">
        <f t="shared" si="23"/>
        <v>60</v>
      </c>
      <c r="Q72" s="5">
        <f t="shared" si="24"/>
        <v>93</v>
      </c>
      <c r="R72" s="13">
        <f t="shared" si="25"/>
        <v>80</v>
      </c>
      <c r="S72" s="3" t="b">
        <f t="shared" si="26"/>
        <v>1</v>
      </c>
    </row>
    <row r="73" spans="1:19">
      <c r="A73" s="3">
        <v>50684876</v>
      </c>
      <c r="B73" s="3" t="s">
        <v>255</v>
      </c>
      <c r="C73" s="3" t="s">
        <v>576</v>
      </c>
      <c r="D73" s="11" t="s">
        <v>8</v>
      </c>
      <c r="E73" s="3" t="s">
        <v>1984</v>
      </c>
      <c r="F73" s="11" t="s">
        <v>2169</v>
      </c>
      <c r="G73" s="19">
        <f t="shared" si="16"/>
        <v>10</v>
      </c>
      <c r="H73" s="19">
        <f t="shared" si="17"/>
        <v>10</v>
      </c>
      <c r="I73" s="19">
        <f t="shared" si="18"/>
        <v>11</v>
      </c>
      <c r="J73" s="3" t="s">
        <v>31</v>
      </c>
      <c r="K73" s="3" t="s">
        <v>50</v>
      </c>
      <c r="L73" s="3" t="str">
        <f t="shared" si="19"/>
        <v>BACSS</v>
      </c>
      <c r="M73" s="3">
        <f t="shared" si="20"/>
        <v>4</v>
      </c>
      <c r="N73" s="23">
        <f t="shared" si="21"/>
        <v>20</v>
      </c>
      <c r="O73" s="13">
        <f t="shared" si="22"/>
        <v>31</v>
      </c>
      <c r="P73" s="5">
        <f t="shared" si="23"/>
        <v>80</v>
      </c>
      <c r="Q73" s="5">
        <f t="shared" si="24"/>
        <v>124</v>
      </c>
      <c r="R73" s="13">
        <f t="shared" si="25"/>
        <v>80</v>
      </c>
      <c r="S73" s="3" t="b">
        <f t="shared" si="26"/>
        <v>1</v>
      </c>
    </row>
    <row r="74" spans="1:19">
      <c r="A74" s="3">
        <v>50052088</v>
      </c>
      <c r="B74" s="3" t="s">
        <v>267</v>
      </c>
      <c r="C74" s="3" t="s">
        <v>382</v>
      </c>
      <c r="D74" s="11" t="s">
        <v>8</v>
      </c>
      <c r="E74" s="3" t="s">
        <v>1985</v>
      </c>
      <c r="F74" s="11" t="s">
        <v>2169</v>
      </c>
      <c r="G74" s="19">
        <f t="shared" si="16"/>
        <v>10</v>
      </c>
      <c r="H74" s="19">
        <f t="shared" si="17"/>
        <v>10</v>
      </c>
      <c r="I74" s="19">
        <f t="shared" si="18"/>
        <v>10</v>
      </c>
      <c r="J74" s="3" t="s">
        <v>2172</v>
      </c>
      <c r="K74" s="3" t="s">
        <v>28</v>
      </c>
      <c r="L74" s="3" t="str">
        <f t="shared" si="19"/>
        <v>BARET BC</v>
      </c>
      <c r="M74" s="3">
        <f t="shared" si="20"/>
        <v>1</v>
      </c>
      <c r="N74" s="23">
        <f t="shared" si="21"/>
        <v>20</v>
      </c>
      <c r="O74" s="13">
        <f t="shared" si="22"/>
        <v>30</v>
      </c>
      <c r="P74" s="5">
        <f t="shared" si="23"/>
        <v>20</v>
      </c>
      <c r="Q74" s="5">
        <f t="shared" si="24"/>
        <v>30</v>
      </c>
      <c r="R74" s="13">
        <f t="shared" si="25"/>
        <v>125</v>
      </c>
      <c r="S74" s="3" t="b">
        <f t="shared" si="26"/>
        <v>1</v>
      </c>
    </row>
    <row r="75" spans="1:19">
      <c r="A75" s="3">
        <v>50059151</v>
      </c>
      <c r="B75" s="3" t="s">
        <v>132</v>
      </c>
      <c r="C75" s="3" t="s">
        <v>404</v>
      </c>
      <c r="D75" s="11" t="s">
        <v>8</v>
      </c>
      <c r="E75" s="3" t="s">
        <v>1985</v>
      </c>
      <c r="F75" s="11" t="s">
        <v>2169</v>
      </c>
      <c r="G75" s="19">
        <f t="shared" si="16"/>
        <v>11</v>
      </c>
      <c r="H75" s="19">
        <f t="shared" si="17"/>
        <v>10</v>
      </c>
      <c r="I75" s="19">
        <f t="shared" si="18"/>
        <v>11</v>
      </c>
      <c r="J75" s="3" t="s">
        <v>2172</v>
      </c>
      <c r="K75" s="3" t="s">
        <v>28</v>
      </c>
      <c r="L75" s="3" t="str">
        <f t="shared" si="19"/>
        <v>BARET BC</v>
      </c>
      <c r="M75" s="3">
        <f t="shared" si="20"/>
        <v>2</v>
      </c>
      <c r="N75" s="23">
        <f t="shared" si="21"/>
        <v>21</v>
      </c>
      <c r="O75" s="13">
        <f t="shared" si="22"/>
        <v>32</v>
      </c>
      <c r="P75" s="5">
        <f t="shared" si="23"/>
        <v>41</v>
      </c>
      <c r="Q75" s="5">
        <f t="shared" si="24"/>
        <v>62</v>
      </c>
      <c r="R75" s="13">
        <f t="shared" si="25"/>
        <v>125</v>
      </c>
      <c r="S75" s="3" t="b">
        <f t="shared" si="26"/>
        <v>1</v>
      </c>
    </row>
    <row r="76" spans="1:19">
      <c r="A76" s="3">
        <v>50059153</v>
      </c>
      <c r="B76" s="3" t="s">
        <v>98</v>
      </c>
      <c r="C76" s="3" t="s">
        <v>585</v>
      </c>
      <c r="D76" s="11" t="s">
        <v>23</v>
      </c>
      <c r="E76" s="3" t="s">
        <v>1985</v>
      </c>
      <c r="F76" s="11" t="s">
        <v>2169</v>
      </c>
      <c r="G76" s="19">
        <f t="shared" si="16"/>
        <v>10</v>
      </c>
      <c r="H76" s="19">
        <f t="shared" si="17"/>
        <v>10</v>
      </c>
      <c r="I76" s="19">
        <f t="shared" si="18"/>
        <v>11</v>
      </c>
      <c r="J76" s="3" t="s">
        <v>2172</v>
      </c>
      <c r="K76" s="3" t="s">
        <v>28</v>
      </c>
      <c r="L76" s="3" t="str">
        <f t="shared" si="19"/>
        <v>BARET BC</v>
      </c>
      <c r="M76" s="3">
        <f t="shared" si="20"/>
        <v>3</v>
      </c>
      <c r="N76" s="23">
        <f t="shared" si="21"/>
        <v>20</v>
      </c>
      <c r="O76" s="13">
        <f t="shared" si="22"/>
        <v>31</v>
      </c>
      <c r="P76" s="5">
        <f t="shared" si="23"/>
        <v>61</v>
      </c>
      <c r="Q76" s="5">
        <f t="shared" si="24"/>
        <v>93</v>
      </c>
      <c r="R76" s="13">
        <f t="shared" si="25"/>
        <v>125</v>
      </c>
      <c r="S76" s="3" t="b">
        <f t="shared" si="26"/>
        <v>1</v>
      </c>
    </row>
    <row r="77" spans="1:19">
      <c r="A77" s="3">
        <v>50099822</v>
      </c>
      <c r="B77" s="3" t="s">
        <v>167</v>
      </c>
      <c r="C77" s="3" t="s">
        <v>664</v>
      </c>
      <c r="D77" s="11" t="s">
        <v>23</v>
      </c>
      <c r="E77" s="3" t="s">
        <v>1985</v>
      </c>
      <c r="F77" s="11" t="s">
        <v>2169</v>
      </c>
      <c r="G77" s="19">
        <f t="shared" si="16"/>
        <v>12</v>
      </c>
      <c r="H77" s="19">
        <f t="shared" si="17"/>
        <v>10</v>
      </c>
      <c r="I77" s="19">
        <f t="shared" si="18"/>
        <v>10</v>
      </c>
      <c r="J77" s="3" t="s">
        <v>2172</v>
      </c>
      <c r="K77" s="3" t="s">
        <v>28</v>
      </c>
      <c r="L77" s="3" t="str">
        <f t="shared" si="19"/>
        <v>BARET BC</v>
      </c>
      <c r="M77" s="3">
        <f t="shared" si="20"/>
        <v>4</v>
      </c>
      <c r="N77" s="23">
        <f t="shared" si="21"/>
        <v>22</v>
      </c>
      <c r="O77" s="13">
        <f t="shared" si="22"/>
        <v>32</v>
      </c>
      <c r="P77" s="5">
        <f t="shared" si="23"/>
        <v>83</v>
      </c>
      <c r="Q77" s="5">
        <f t="shared" si="24"/>
        <v>125</v>
      </c>
      <c r="R77" s="13">
        <f t="shared" si="25"/>
        <v>125</v>
      </c>
      <c r="S77" s="3" t="b">
        <f t="shared" si="26"/>
        <v>1</v>
      </c>
    </row>
    <row r="78" spans="1:19">
      <c r="A78" s="3">
        <v>50052088</v>
      </c>
      <c r="B78" s="3" t="s">
        <v>267</v>
      </c>
      <c r="C78" s="3" t="s">
        <v>382</v>
      </c>
      <c r="D78" s="11" t="s">
        <v>8</v>
      </c>
      <c r="E78" s="3" t="s">
        <v>1986</v>
      </c>
      <c r="F78" s="11" t="s">
        <v>2169</v>
      </c>
      <c r="G78" s="19">
        <f t="shared" si="16"/>
        <v>10</v>
      </c>
      <c r="H78" s="19">
        <f t="shared" si="17"/>
        <v>10</v>
      </c>
      <c r="I78" s="19">
        <f t="shared" si="18"/>
        <v>10</v>
      </c>
      <c r="J78" s="3" t="s">
        <v>2172</v>
      </c>
      <c r="K78" s="3" t="s">
        <v>50</v>
      </c>
      <c r="L78" s="3" t="str">
        <f t="shared" si="19"/>
        <v>BARET BC</v>
      </c>
      <c r="M78" s="3">
        <f t="shared" si="20"/>
        <v>1</v>
      </c>
      <c r="N78" s="23">
        <f t="shared" si="21"/>
        <v>20</v>
      </c>
      <c r="O78" s="13">
        <f t="shared" si="22"/>
        <v>30</v>
      </c>
      <c r="P78" s="5">
        <f t="shared" si="23"/>
        <v>20</v>
      </c>
      <c r="Q78" s="5">
        <f t="shared" si="24"/>
        <v>30</v>
      </c>
      <c r="R78" s="13">
        <f t="shared" si="25"/>
        <v>85</v>
      </c>
      <c r="S78" s="3" t="b">
        <f t="shared" si="26"/>
        <v>1</v>
      </c>
    </row>
    <row r="79" spans="1:19">
      <c r="A79" s="3">
        <v>50059151</v>
      </c>
      <c r="B79" s="3" t="s">
        <v>132</v>
      </c>
      <c r="C79" s="3" t="s">
        <v>404</v>
      </c>
      <c r="D79" s="11" t="s">
        <v>8</v>
      </c>
      <c r="E79" s="3" t="s">
        <v>1986</v>
      </c>
      <c r="F79" s="11" t="s">
        <v>2169</v>
      </c>
      <c r="G79" s="19">
        <f t="shared" si="16"/>
        <v>11</v>
      </c>
      <c r="H79" s="19">
        <f t="shared" si="17"/>
        <v>10</v>
      </c>
      <c r="I79" s="19">
        <f t="shared" si="18"/>
        <v>11</v>
      </c>
      <c r="J79" s="3" t="s">
        <v>2172</v>
      </c>
      <c r="K79" s="3" t="s">
        <v>50</v>
      </c>
      <c r="L79" s="3" t="str">
        <f t="shared" si="19"/>
        <v>BARET BC</v>
      </c>
      <c r="M79" s="3">
        <f t="shared" si="20"/>
        <v>2</v>
      </c>
      <c r="N79" s="23">
        <f t="shared" si="21"/>
        <v>21</v>
      </c>
      <c r="O79" s="13">
        <f t="shared" si="22"/>
        <v>32</v>
      </c>
      <c r="P79" s="5">
        <f t="shared" si="23"/>
        <v>41</v>
      </c>
      <c r="Q79" s="5">
        <f t="shared" si="24"/>
        <v>62</v>
      </c>
      <c r="R79" s="13">
        <f t="shared" si="25"/>
        <v>85</v>
      </c>
      <c r="S79" s="3" t="b">
        <f t="shared" si="26"/>
        <v>1</v>
      </c>
    </row>
    <row r="80" spans="1:19">
      <c r="A80" s="3">
        <v>50059343</v>
      </c>
      <c r="B80" s="3" t="s">
        <v>736</v>
      </c>
      <c r="C80" s="3" t="s">
        <v>962</v>
      </c>
      <c r="D80" s="11" t="s">
        <v>8</v>
      </c>
      <c r="E80" s="3" t="s">
        <v>1986</v>
      </c>
      <c r="F80" s="11" t="s">
        <v>2169</v>
      </c>
      <c r="G80" s="19">
        <f t="shared" si="16"/>
        <v>12</v>
      </c>
      <c r="H80" s="19">
        <f t="shared" si="17"/>
        <v>10</v>
      </c>
      <c r="I80" s="19">
        <f t="shared" si="18"/>
        <v>12</v>
      </c>
      <c r="J80" s="3" t="s">
        <v>2172</v>
      </c>
      <c r="K80" s="3" t="s">
        <v>50</v>
      </c>
      <c r="L80" s="3" t="str">
        <f t="shared" si="19"/>
        <v>BARET BC</v>
      </c>
      <c r="M80" s="3">
        <f t="shared" si="20"/>
        <v>3</v>
      </c>
      <c r="N80" s="23">
        <f t="shared" si="21"/>
        <v>22</v>
      </c>
      <c r="O80" s="13">
        <f t="shared" si="22"/>
        <v>34</v>
      </c>
      <c r="P80" s="5">
        <f t="shared" si="23"/>
        <v>63</v>
      </c>
      <c r="Q80" s="5">
        <f t="shared" si="24"/>
        <v>96</v>
      </c>
      <c r="R80" s="13">
        <f t="shared" si="25"/>
        <v>85</v>
      </c>
      <c r="S80" s="3" t="b">
        <f t="shared" si="26"/>
        <v>1</v>
      </c>
    </row>
    <row r="81" spans="1:19">
      <c r="A81" s="3">
        <v>50065701</v>
      </c>
      <c r="B81" s="3" t="s">
        <v>114</v>
      </c>
      <c r="C81" s="3" t="s">
        <v>908</v>
      </c>
      <c r="D81" s="11" t="s">
        <v>8</v>
      </c>
      <c r="E81" s="3" t="s">
        <v>1986</v>
      </c>
      <c r="F81" s="11" t="s">
        <v>2169</v>
      </c>
      <c r="G81" s="19">
        <f t="shared" si="16"/>
        <v>12</v>
      </c>
      <c r="H81" s="19">
        <f t="shared" si="17"/>
        <v>10</v>
      </c>
      <c r="I81" s="19">
        <f t="shared" si="18"/>
        <v>12</v>
      </c>
      <c r="J81" s="3" t="s">
        <v>2172</v>
      </c>
      <c r="K81" s="3" t="s">
        <v>50</v>
      </c>
      <c r="L81" s="3" t="str">
        <f t="shared" si="19"/>
        <v>BARET BC</v>
      </c>
      <c r="M81" s="3">
        <f t="shared" si="20"/>
        <v>4</v>
      </c>
      <c r="N81" s="23">
        <f t="shared" si="21"/>
        <v>22</v>
      </c>
      <c r="O81" s="13">
        <f t="shared" si="22"/>
        <v>34</v>
      </c>
      <c r="P81" s="5">
        <f t="shared" si="23"/>
        <v>85</v>
      </c>
      <c r="Q81" s="5">
        <f t="shared" si="24"/>
        <v>130</v>
      </c>
      <c r="R81" s="13">
        <f t="shared" si="25"/>
        <v>85</v>
      </c>
      <c r="S81" s="3" t="b">
        <f t="shared" si="26"/>
        <v>1</v>
      </c>
    </row>
    <row r="82" spans="1:19">
      <c r="A82" s="3">
        <v>50066246</v>
      </c>
      <c r="B82" s="3" t="s">
        <v>606</v>
      </c>
      <c r="C82" s="3" t="s">
        <v>1310</v>
      </c>
      <c r="D82" s="11" t="s">
        <v>8</v>
      </c>
      <c r="E82" s="3" t="s">
        <v>1987</v>
      </c>
      <c r="F82" s="11" t="s">
        <v>2169</v>
      </c>
      <c r="G82" s="19">
        <f t="shared" si="16"/>
        <v>11</v>
      </c>
      <c r="H82" s="19">
        <f t="shared" si="17"/>
        <v>9</v>
      </c>
      <c r="I82" s="19">
        <f t="shared" si="18"/>
        <v>10</v>
      </c>
      <c r="J82" s="3" t="s">
        <v>1955</v>
      </c>
      <c r="K82" s="3" t="s">
        <v>28</v>
      </c>
      <c r="L82" s="3" t="str">
        <f t="shared" si="19"/>
        <v>BCZ Slagveld</v>
      </c>
      <c r="M82" s="3">
        <f t="shared" si="20"/>
        <v>1</v>
      </c>
      <c r="N82" s="23">
        <f t="shared" si="21"/>
        <v>20</v>
      </c>
      <c r="O82" s="13">
        <f t="shared" si="22"/>
        <v>30</v>
      </c>
      <c r="P82" s="5">
        <f t="shared" si="23"/>
        <v>20</v>
      </c>
      <c r="Q82" s="5">
        <f t="shared" si="24"/>
        <v>30</v>
      </c>
      <c r="R82" s="13">
        <f t="shared" si="25"/>
        <v>116</v>
      </c>
      <c r="S82" s="3" t="b">
        <f t="shared" si="26"/>
        <v>1</v>
      </c>
    </row>
    <row r="83" spans="1:19">
      <c r="A83" s="3">
        <v>50313932</v>
      </c>
      <c r="B83" s="3" t="s">
        <v>1019</v>
      </c>
      <c r="C83" s="3" t="s">
        <v>1962</v>
      </c>
      <c r="D83" s="11" t="s">
        <v>23</v>
      </c>
      <c r="E83" s="3" t="s">
        <v>1987</v>
      </c>
      <c r="F83" s="11" t="s">
        <v>2169</v>
      </c>
      <c r="G83" s="19">
        <f t="shared" si="16"/>
        <v>10</v>
      </c>
      <c r="H83" s="19">
        <f t="shared" si="17"/>
        <v>10</v>
      </c>
      <c r="I83" s="19">
        <f t="shared" si="18"/>
        <v>11</v>
      </c>
      <c r="J83" s="3" t="s">
        <v>1955</v>
      </c>
      <c r="K83" s="3" t="s">
        <v>28</v>
      </c>
      <c r="L83" s="3" t="str">
        <f t="shared" si="19"/>
        <v>BCZ Slagveld</v>
      </c>
      <c r="M83" s="3">
        <f t="shared" si="20"/>
        <v>2</v>
      </c>
      <c r="N83" s="23">
        <f t="shared" si="21"/>
        <v>20</v>
      </c>
      <c r="O83" s="13">
        <f t="shared" si="22"/>
        <v>31</v>
      </c>
      <c r="P83" s="5">
        <f t="shared" si="23"/>
        <v>40</v>
      </c>
      <c r="Q83" s="5">
        <f t="shared" si="24"/>
        <v>61</v>
      </c>
      <c r="R83" s="13">
        <f t="shared" si="25"/>
        <v>116</v>
      </c>
      <c r="S83" s="3" t="b">
        <f t="shared" si="26"/>
        <v>1</v>
      </c>
    </row>
    <row r="84" spans="1:19">
      <c r="A84" s="3">
        <v>50726455</v>
      </c>
      <c r="B84" s="3" t="s">
        <v>1202</v>
      </c>
      <c r="C84" s="3" t="s">
        <v>1825</v>
      </c>
      <c r="D84" s="11" t="s">
        <v>8</v>
      </c>
      <c r="E84" s="3" t="s">
        <v>1987</v>
      </c>
      <c r="F84" s="11" t="s">
        <v>2169</v>
      </c>
      <c r="G84" s="19">
        <f t="shared" si="16"/>
        <v>9</v>
      </c>
      <c r="H84" s="19">
        <f t="shared" si="17"/>
        <v>7</v>
      </c>
      <c r="I84" s="19">
        <f t="shared" si="18"/>
        <v>9</v>
      </c>
      <c r="J84" s="3" t="s">
        <v>1955</v>
      </c>
      <c r="K84" s="3" t="s">
        <v>28</v>
      </c>
      <c r="L84" s="3" t="str">
        <f t="shared" si="19"/>
        <v>BCZ Slagveld</v>
      </c>
      <c r="M84" s="3">
        <f t="shared" si="20"/>
        <v>3</v>
      </c>
      <c r="N84" s="23">
        <f t="shared" si="21"/>
        <v>16</v>
      </c>
      <c r="O84" s="13">
        <f t="shared" si="22"/>
        <v>25</v>
      </c>
      <c r="P84" s="5">
        <f t="shared" si="23"/>
        <v>56</v>
      </c>
      <c r="Q84" s="5">
        <f t="shared" si="24"/>
        <v>86</v>
      </c>
      <c r="R84" s="13">
        <f t="shared" si="25"/>
        <v>116</v>
      </c>
      <c r="S84" s="3" t="b">
        <f t="shared" si="26"/>
        <v>1</v>
      </c>
    </row>
    <row r="85" spans="1:19">
      <c r="A85" s="3">
        <v>50895230</v>
      </c>
      <c r="B85" s="3" t="s">
        <v>978</v>
      </c>
      <c r="C85" s="3" t="s">
        <v>1958</v>
      </c>
      <c r="D85" s="11" t="s">
        <v>23</v>
      </c>
      <c r="E85" s="3" t="s">
        <v>1987</v>
      </c>
      <c r="F85" s="11" t="s">
        <v>2169</v>
      </c>
      <c r="G85" s="19">
        <f t="shared" si="16"/>
        <v>9</v>
      </c>
      <c r="H85" s="19">
        <f t="shared" si="17"/>
        <v>10</v>
      </c>
      <c r="I85" s="19">
        <f t="shared" si="18"/>
        <v>11</v>
      </c>
      <c r="J85" s="3" t="s">
        <v>1955</v>
      </c>
      <c r="K85" s="3" t="s">
        <v>28</v>
      </c>
      <c r="L85" s="3" t="str">
        <f t="shared" si="19"/>
        <v>BCZ Slagveld</v>
      </c>
      <c r="M85" s="3">
        <f t="shared" si="20"/>
        <v>4</v>
      </c>
      <c r="N85" s="23">
        <f t="shared" si="21"/>
        <v>19</v>
      </c>
      <c r="O85" s="13">
        <f t="shared" si="22"/>
        <v>30</v>
      </c>
      <c r="P85" s="5">
        <f t="shared" si="23"/>
        <v>75</v>
      </c>
      <c r="Q85" s="5">
        <f t="shared" si="24"/>
        <v>116</v>
      </c>
      <c r="R85" s="13">
        <f t="shared" si="25"/>
        <v>116</v>
      </c>
      <c r="S85" s="3" t="b">
        <f t="shared" si="26"/>
        <v>1</v>
      </c>
    </row>
    <row r="86" spans="1:19">
      <c r="A86" s="3">
        <v>50066246</v>
      </c>
      <c r="B86" s="3" t="s">
        <v>606</v>
      </c>
      <c r="C86" s="3" t="s">
        <v>1310</v>
      </c>
      <c r="D86" s="11" t="s">
        <v>8</v>
      </c>
      <c r="E86" s="3" t="s">
        <v>1988</v>
      </c>
      <c r="F86" s="11" t="s">
        <v>2169</v>
      </c>
      <c r="G86" s="19">
        <f t="shared" si="16"/>
        <v>11</v>
      </c>
      <c r="H86" s="19">
        <f t="shared" si="17"/>
        <v>9</v>
      </c>
      <c r="I86" s="19">
        <f t="shared" si="18"/>
        <v>10</v>
      </c>
      <c r="J86" s="3" t="s">
        <v>1955</v>
      </c>
      <c r="K86" s="3" t="s">
        <v>28</v>
      </c>
      <c r="L86" s="3" t="str">
        <f t="shared" si="19"/>
        <v>BCZ Slagveld</v>
      </c>
      <c r="M86" s="3">
        <f t="shared" si="20"/>
        <v>1</v>
      </c>
      <c r="N86" s="23">
        <f t="shared" si="21"/>
        <v>20</v>
      </c>
      <c r="O86" s="13">
        <f t="shared" si="22"/>
        <v>30</v>
      </c>
      <c r="P86" s="5">
        <f t="shared" si="23"/>
        <v>20</v>
      </c>
      <c r="Q86" s="5">
        <f t="shared" si="24"/>
        <v>30</v>
      </c>
      <c r="R86" s="13">
        <f t="shared" si="25"/>
        <v>76</v>
      </c>
      <c r="S86" s="3" t="b">
        <f t="shared" si="26"/>
        <v>1</v>
      </c>
    </row>
    <row r="87" spans="1:19">
      <c r="A87" s="3">
        <v>50290592</v>
      </c>
      <c r="B87" s="3" t="s">
        <v>1029</v>
      </c>
      <c r="C87" s="3" t="s">
        <v>1825</v>
      </c>
      <c r="D87" s="11" t="s">
        <v>8</v>
      </c>
      <c r="E87" s="3" t="s">
        <v>1988</v>
      </c>
      <c r="F87" s="11" t="s">
        <v>2169</v>
      </c>
      <c r="G87" s="19">
        <f t="shared" si="16"/>
        <v>12</v>
      </c>
      <c r="H87" s="19">
        <f t="shared" si="17"/>
        <v>10</v>
      </c>
      <c r="I87" s="19">
        <f t="shared" si="18"/>
        <v>12</v>
      </c>
      <c r="J87" s="3" t="s">
        <v>1955</v>
      </c>
      <c r="K87" s="3" t="s">
        <v>28</v>
      </c>
      <c r="L87" s="3" t="str">
        <f t="shared" si="19"/>
        <v>BCZ Slagveld</v>
      </c>
      <c r="M87" s="3">
        <f t="shared" si="20"/>
        <v>2</v>
      </c>
      <c r="N87" s="23">
        <f t="shared" si="21"/>
        <v>22</v>
      </c>
      <c r="O87" s="13">
        <f t="shared" si="22"/>
        <v>34</v>
      </c>
      <c r="P87" s="5">
        <f t="shared" si="23"/>
        <v>42</v>
      </c>
      <c r="Q87" s="5">
        <f t="shared" si="24"/>
        <v>64</v>
      </c>
      <c r="R87" s="13">
        <f t="shared" si="25"/>
        <v>76</v>
      </c>
      <c r="S87" s="3" t="b">
        <f t="shared" si="26"/>
        <v>1</v>
      </c>
    </row>
    <row r="88" spans="1:19">
      <c r="A88" s="3">
        <v>50595199</v>
      </c>
      <c r="B88" s="3" t="s">
        <v>1371</v>
      </c>
      <c r="C88" s="3" t="s">
        <v>1784</v>
      </c>
      <c r="D88" s="11" t="s">
        <v>8</v>
      </c>
      <c r="E88" s="3" t="s">
        <v>1988</v>
      </c>
      <c r="F88" s="11" t="s">
        <v>2169</v>
      </c>
      <c r="G88" s="19">
        <f t="shared" si="16"/>
        <v>10</v>
      </c>
      <c r="H88" s="19">
        <f t="shared" si="17"/>
        <v>8</v>
      </c>
      <c r="I88" s="19">
        <f t="shared" si="18"/>
        <v>10</v>
      </c>
      <c r="J88" s="3" t="s">
        <v>1955</v>
      </c>
      <c r="K88" s="3" t="s">
        <v>28</v>
      </c>
      <c r="L88" s="3" t="str">
        <f t="shared" si="19"/>
        <v>BCZ Slagveld</v>
      </c>
      <c r="M88" s="3">
        <f t="shared" si="20"/>
        <v>3</v>
      </c>
      <c r="N88" s="23">
        <f t="shared" si="21"/>
        <v>18</v>
      </c>
      <c r="O88" s="13">
        <f t="shared" si="22"/>
        <v>28</v>
      </c>
      <c r="P88" s="5">
        <f t="shared" si="23"/>
        <v>60</v>
      </c>
      <c r="Q88" s="5">
        <f t="shared" si="24"/>
        <v>92</v>
      </c>
      <c r="R88" s="13">
        <f t="shared" si="25"/>
        <v>76</v>
      </c>
      <c r="S88" s="3" t="b">
        <f t="shared" si="26"/>
        <v>1</v>
      </c>
    </row>
    <row r="89" spans="1:19">
      <c r="A89" s="3">
        <v>50726455</v>
      </c>
      <c r="B89" s="3" t="s">
        <v>1202</v>
      </c>
      <c r="C89" s="3" t="s">
        <v>1825</v>
      </c>
      <c r="D89" s="11" t="s">
        <v>8</v>
      </c>
      <c r="E89" s="3" t="s">
        <v>1988</v>
      </c>
      <c r="F89" s="11" t="s">
        <v>2169</v>
      </c>
      <c r="G89" s="19">
        <f t="shared" si="16"/>
        <v>9</v>
      </c>
      <c r="H89" s="19">
        <f t="shared" si="17"/>
        <v>7</v>
      </c>
      <c r="I89" s="19">
        <f t="shared" si="18"/>
        <v>9</v>
      </c>
      <c r="J89" s="3" t="s">
        <v>1955</v>
      </c>
      <c r="K89" s="3" t="s">
        <v>28</v>
      </c>
      <c r="L89" s="3" t="str">
        <f t="shared" si="19"/>
        <v>BCZ Slagveld</v>
      </c>
      <c r="M89" s="3">
        <f t="shared" si="20"/>
        <v>4</v>
      </c>
      <c r="N89" s="23">
        <f t="shared" si="21"/>
        <v>16</v>
      </c>
      <c r="O89" s="13">
        <f t="shared" si="22"/>
        <v>25</v>
      </c>
      <c r="P89" s="5">
        <f t="shared" si="23"/>
        <v>76</v>
      </c>
      <c r="Q89" s="5">
        <f t="shared" si="24"/>
        <v>117</v>
      </c>
      <c r="R89" s="13">
        <f t="shared" si="25"/>
        <v>76</v>
      </c>
      <c r="S89" s="3" t="b">
        <f t="shared" si="26"/>
        <v>1</v>
      </c>
    </row>
    <row r="90" spans="1:19">
      <c r="A90" s="3">
        <v>50017906</v>
      </c>
      <c r="B90" s="3" t="s">
        <v>213</v>
      </c>
      <c r="C90" s="3" t="s">
        <v>214</v>
      </c>
      <c r="D90" s="11" t="s">
        <v>8</v>
      </c>
      <c r="E90" s="3" t="s">
        <v>1989</v>
      </c>
      <c r="F90" s="11" t="s">
        <v>2169</v>
      </c>
      <c r="G90" s="19">
        <f t="shared" si="16"/>
        <v>5</v>
      </c>
      <c r="H90" s="19">
        <f t="shared" si="17"/>
        <v>4</v>
      </c>
      <c r="I90" s="19">
        <f t="shared" si="18"/>
        <v>5</v>
      </c>
      <c r="J90" s="3" t="s">
        <v>2173</v>
      </c>
      <c r="K90" s="3" t="s">
        <v>34</v>
      </c>
      <c r="L90" s="3" t="str">
        <f t="shared" si="19"/>
        <v>Badmintonclub 't Beerke</v>
      </c>
      <c r="M90" s="3">
        <f t="shared" si="20"/>
        <v>1</v>
      </c>
      <c r="N90" s="23">
        <f t="shared" si="21"/>
        <v>9</v>
      </c>
      <c r="O90" s="13">
        <f t="shared" si="22"/>
        <v>14</v>
      </c>
      <c r="P90" s="5">
        <f t="shared" si="23"/>
        <v>9</v>
      </c>
      <c r="Q90" s="5">
        <f t="shared" si="24"/>
        <v>14</v>
      </c>
      <c r="R90" s="13">
        <f t="shared" si="25"/>
        <v>59</v>
      </c>
      <c r="S90" s="3" t="b">
        <f t="shared" si="26"/>
        <v>1</v>
      </c>
    </row>
    <row r="91" spans="1:19">
      <c r="A91" s="3">
        <v>50058602</v>
      </c>
      <c r="B91" s="3" t="s">
        <v>389</v>
      </c>
      <c r="C91" s="3" t="s">
        <v>388</v>
      </c>
      <c r="D91" s="11" t="s">
        <v>23</v>
      </c>
      <c r="E91" s="3" t="s">
        <v>1989</v>
      </c>
      <c r="F91" s="11" t="s">
        <v>2169</v>
      </c>
      <c r="G91" s="19">
        <f t="shared" si="16"/>
        <v>4</v>
      </c>
      <c r="H91" s="19">
        <f t="shared" si="17"/>
        <v>5</v>
      </c>
      <c r="I91" s="19">
        <f t="shared" si="18"/>
        <v>5</v>
      </c>
      <c r="J91" s="3" t="s">
        <v>2173</v>
      </c>
      <c r="K91" s="3" t="s">
        <v>34</v>
      </c>
      <c r="L91" s="3" t="str">
        <f t="shared" si="19"/>
        <v>Badmintonclub 't Beerke</v>
      </c>
      <c r="M91" s="3">
        <f t="shared" si="20"/>
        <v>2</v>
      </c>
      <c r="N91" s="23">
        <f t="shared" si="21"/>
        <v>9</v>
      </c>
      <c r="O91" s="13">
        <f t="shared" si="22"/>
        <v>14</v>
      </c>
      <c r="P91" s="5">
        <f t="shared" si="23"/>
        <v>18</v>
      </c>
      <c r="Q91" s="5">
        <f t="shared" si="24"/>
        <v>28</v>
      </c>
      <c r="R91" s="13">
        <f t="shared" si="25"/>
        <v>59</v>
      </c>
      <c r="S91" s="3" t="b">
        <f t="shared" si="26"/>
        <v>1</v>
      </c>
    </row>
    <row r="92" spans="1:19">
      <c r="A92" s="3">
        <v>50095390</v>
      </c>
      <c r="B92" s="3" t="s">
        <v>750</v>
      </c>
      <c r="C92" s="3" t="s">
        <v>751</v>
      </c>
      <c r="D92" s="11" t="s">
        <v>23</v>
      </c>
      <c r="E92" s="3" t="s">
        <v>1989</v>
      </c>
      <c r="F92" s="11" t="s">
        <v>2169</v>
      </c>
      <c r="G92" s="19">
        <f t="shared" si="16"/>
        <v>5</v>
      </c>
      <c r="H92" s="19">
        <f t="shared" si="17"/>
        <v>5</v>
      </c>
      <c r="I92" s="19">
        <f t="shared" si="18"/>
        <v>5</v>
      </c>
      <c r="J92" s="3" t="s">
        <v>2173</v>
      </c>
      <c r="K92" s="3" t="s">
        <v>34</v>
      </c>
      <c r="L92" s="3" t="str">
        <f t="shared" si="19"/>
        <v>Badmintonclub 't Beerke</v>
      </c>
      <c r="M92" s="3">
        <f t="shared" si="20"/>
        <v>3</v>
      </c>
      <c r="N92" s="23">
        <f t="shared" si="21"/>
        <v>10</v>
      </c>
      <c r="O92" s="13">
        <f t="shared" si="22"/>
        <v>15</v>
      </c>
      <c r="P92" s="5">
        <f t="shared" si="23"/>
        <v>28</v>
      </c>
      <c r="Q92" s="5">
        <f t="shared" si="24"/>
        <v>43</v>
      </c>
      <c r="R92" s="13">
        <f t="shared" si="25"/>
        <v>59</v>
      </c>
      <c r="S92" s="3" t="b">
        <f t="shared" si="26"/>
        <v>1</v>
      </c>
    </row>
    <row r="93" spans="1:19">
      <c r="A93" s="3">
        <v>50099623</v>
      </c>
      <c r="B93" s="3" t="s">
        <v>188</v>
      </c>
      <c r="C93" s="3" t="s">
        <v>189</v>
      </c>
      <c r="D93" s="11" t="s">
        <v>8</v>
      </c>
      <c r="E93" s="3" t="s">
        <v>1989</v>
      </c>
      <c r="F93" s="11" t="s">
        <v>2169</v>
      </c>
      <c r="G93" s="19">
        <f t="shared" si="16"/>
        <v>5</v>
      </c>
      <c r="H93" s="19">
        <f t="shared" si="17"/>
        <v>5</v>
      </c>
      <c r="I93" s="19">
        <f t="shared" si="18"/>
        <v>6</v>
      </c>
      <c r="J93" s="3" t="s">
        <v>2173</v>
      </c>
      <c r="K93" s="3" t="s">
        <v>34</v>
      </c>
      <c r="L93" s="3" t="str">
        <f t="shared" si="19"/>
        <v>Badmintonclub 't Beerke</v>
      </c>
      <c r="M93" s="3">
        <f t="shared" si="20"/>
        <v>4</v>
      </c>
      <c r="N93" s="23">
        <f t="shared" si="21"/>
        <v>10</v>
      </c>
      <c r="O93" s="13">
        <f t="shared" si="22"/>
        <v>16</v>
      </c>
      <c r="P93" s="5">
        <f t="shared" si="23"/>
        <v>38</v>
      </c>
      <c r="Q93" s="5">
        <f t="shared" si="24"/>
        <v>59</v>
      </c>
      <c r="R93" s="13">
        <f t="shared" si="25"/>
        <v>59</v>
      </c>
      <c r="S93" s="3" t="b">
        <f t="shared" si="26"/>
        <v>1</v>
      </c>
    </row>
    <row r="94" spans="1:19">
      <c r="A94" s="3">
        <v>50017906</v>
      </c>
      <c r="B94" s="3" t="s">
        <v>213</v>
      </c>
      <c r="C94" s="3" t="s">
        <v>214</v>
      </c>
      <c r="D94" s="11" t="s">
        <v>8</v>
      </c>
      <c r="E94" s="3" t="s">
        <v>1990</v>
      </c>
      <c r="F94" s="11" t="s">
        <v>2169</v>
      </c>
      <c r="G94" s="19">
        <f t="shared" si="16"/>
        <v>5</v>
      </c>
      <c r="H94" s="19">
        <f t="shared" si="17"/>
        <v>4</v>
      </c>
      <c r="I94" s="19">
        <f t="shared" si="18"/>
        <v>5</v>
      </c>
      <c r="J94" s="3" t="s">
        <v>2173</v>
      </c>
      <c r="K94" s="3" t="s">
        <v>18</v>
      </c>
      <c r="L94" s="3" t="str">
        <f t="shared" si="19"/>
        <v>Badmintonclub 't Beerke</v>
      </c>
      <c r="M94" s="3">
        <f t="shared" si="20"/>
        <v>1</v>
      </c>
      <c r="N94" s="23">
        <f t="shared" si="21"/>
        <v>9</v>
      </c>
      <c r="O94" s="13">
        <f t="shared" si="22"/>
        <v>14</v>
      </c>
      <c r="P94" s="5">
        <f t="shared" si="23"/>
        <v>9</v>
      </c>
      <c r="Q94" s="5">
        <f t="shared" si="24"/>
        <v>14</v>
      </c>
      <c r="R94" s="13">
        <f t="shared" si="25"/>
        <v>45</v>
      </c>
      <c r="S94" s="3" t="b">
        <f t="shared" si="26"/>
        <v>1</v>
      </c>
    </row>
    <row r="95" spans="1:19">
      <c r="A95" s="3">
        <v>50038654</v>
      </c>
      <c r="B95" s="3" t="s">
        <v>99</v>
      </c>
      <c r="C95" s="3" t="s">
        <v>933</v>
      </c>
      <c r="D95" s="11" t="s">
        <v>8</v>
      </c>
      <c r="E95" s="3" t="s">
        <v>1990</v>
      </c>
      <c r="F95" s="11" t="s">
        <v>2169</v>
      </c>
      <c r="G95" s="19">
        <f t="shared" si="16"/>
        <v>7</v>
      </c>
      <c r="H95" s="19">
        <f t="shared" si="17"/>
        <v>6</v>
      </c>
      <c r="I95" s="19">
        <f t="shared" si="18"/>
        <v>8</v>
      </c>
      <c r="J95" s="3" t="s">
        <v>2173</v>
      </c>
      <c r="K95" s="3" t="s">
        <v>18</v>
      </c>
      <c r="L95" s="3" t="str">
        <f t="shared" si="19"/>
        <v>Badmintonclub 't Beerke</v>
      </c>
      <c r="M95" s="3">
        <f t="shared" si="20"/>
        <v>2</v>
      </c>
      <c r="N95" s="23">
        <f t="shared" si="21"/>
        <v>13</v>
      </c>
      <c r="O95" s="13">
        <f t="shared" si="22"/>
        <v>21</v>
      </c>
      <c r="P95" s="5">
        <f t="shared" si="23"/>
        <v>22</v>
      </c>
      <c r="Q95" s="5">
        <f t="shared" si="24"/>
        <v>35</v>
      </c>
      <c r="R95" s="13">
        <f t="shared" si="25"/>
        <v>45</v>
      </c>
      <c r="S95" s="3" t="b">
        <f t="shared" si="26"/>
        <v>1</v>
      </c>
    </row>
    <row r="96" spans="1:19">
      <c r="A96" s="3">
        <v>50072512</v>
      </c>
      <c r="B96" s="3" t="s">
        <v>584</v>
      </c>
      <c r="C96" s="3" t="s">
        <v>585</v>
      </c>
      <c r="D96" s="11" t="s">
        <v>8</v>
      </c>
      <c r="E96" s="3" t="s">
        <v>1990</v>
      </c>
      <c r="F96" s="11" t="s">
        <v>2169</v>
      </c>
      <c r="G96" s="19">
        <f t="shared" si="16"/>
        <v>6</v>
      </c>
      <c r="H96" s="19">
        <f t="shared" si="17"/>
        <v>7</v>
      </c>
      <c r="I96" s="19">
        <f t="shared" si="18"/>
        <v>8</v>
      </c>
      <c r="J96" s="3" t="s">
        <v>2173</v>
      </c>
      <c r="K96" s="3" t="s">
        <v>18</v>
      </c>
      <c r="L96" s="3" t="str">
        <f t="shared" si="19"/>
        <v>Badmintonclub 't Beerke</v>
      </c>
      <c r="M96" s="3">
        <f t="shared" si="20"/>
        <v>3</v>
      </c>
      <c r="N96" s="23">
        <f t="shared" si="21"/>
        <v>13</v>
      </c>
      <c r="O96" s="13">
        <f t="shared" si="22"/>
        <v>21</v>
      </c>
      <c r="P96" s="5">
        <f t="shared" si="23"/>
        <v>35</v>
      </c>
      <c r="Q96" s="5">
        <f t="shared" si="24"/>
        <v>56</v>
      </c>
      <c r="R96" s="13">
        <f t="shared" si="25"/>
        <v>45</v>
      </c>
      <c r="S96" s="3" t="b">
        <f t="shared" si="26"/>
        <v>1</v>
      </c>
    </row>
    <row r="97" spans="1:19">
      <c r="A97" s="3">
        <v>50099623</v>
      </c>
      <c r="B97" s="3" t="s">
        <v>188</v>
      </c>
      <c r="C97" s="3" t="s">
        <v>189</v>
      </c>
      <c r="D97" s="11" t="s">
        <v>8</v>
      </c>
      <c r="E97" s="3" t="s">
        <v>1990</v>
      </c>
      <c r="F97" s="11" t="s">
        <v>2169</v>
      </c>
      <c r="G97" s="19">
        <f t="shared" si="16"/>
        <v>5</v>
      </c>
      <c r="H97" s="19">
        <f t="shared" si="17"/>
        <v>5</v>
      </c>
      <c r="I97" s="19">
        <f t="shared" si="18"/>
        <v>6</v>
      </c>
      <c r="J97" s="3" t="s">
        <v>2173</v>
      </c>
      <c r="K97" s="3" t="s">
        <v>18</v>
      </c>
      <c r="L97" s="3" t="str">
        <f t="shared" si="19"/>
        <v>Badmintonclub 't Beerke</v>
      </c>
      <c r="M97" s="3">
        <f t="shared" si="20"/>
        <v>4</v>
      </c>
      <c r="N97" s="23">
        <f t="shared" si="21"/>
        <v>10</v>
      </c>
      <c r="O97" s="13">
        <f t="shared" si="22"/>
        <v>16</v>
      </c>
      <c r="P97" s="5">
        <f t="shared" si="23"/>
        <v>45</v>
      </c>
      <c r="Q97" s="5">
        <f t="shared" si="24"/>
        <v>72</v>
      </c>
      <c r="R97" s="13">
        <f t="shared" si="25"/>
        <v>45</v>
      </c>
      <c r="S97" s="3" t="b">
        <f t="shared" si="26"/>
        <v>1</v>
      </c>
    </row>
    <row r="98" spans="1:19">
      <c r="A98" s="3">
        <v>50042401</v>
      </c>
      <c r="B98" s="3" t="s">
        <v>91</v>
      </c>
      <c r="C98" s="3" t="s">
        <v>92</v>
      </c>
      <c r="D98" s="11" t="s">
        <v>23</v>
      </c>
      <c r="E98" s="3" t="s">
        <v>1991</v>
      </c>
      <c r="F98" s="11" t="s">
        <v>2169</v>
      </c>
      <c r="G98" s="19">
        <f t="shared" si="16"/>
        <v>10</v>
      </c>
      <c r="H98" s="19">
        <f t="shared" si="17"/>
        <v>8</v>
      </c>
      <c r="I98" s="19">
        <f t="shared" si="18"/>
        <v>10</v>
      </c>
      <c r="J98" s="3" t="s">
        <v>2173</v>
      </c>
      <c r="K98" s="3" t="s">
        <v>18</v>
      </c>
      <c r="L98" s="3" t="str">
        <f t="shared" si="19"/>
        <v>Badmintonclub 't Beerke</v>
      </c>
      <c r="M98" s="3">
        <f t="shared" si="20"/>
        <v>1</v>
      </c>
      <c r="N98" s="23">
        <f t="shared" si="21"/>
        <v>18</v>
      </c>
      <c r="O98" s="13">
        <f t="shared" si="22"/>
        <v>28</v>
      </c>
      <c r="P98" s="5">
        <f t="shared" si="23"/>
        <v>18</v>
      </c>
      <c r="Q98" s="5">
        <f t="shared" si="24"/>
        <v>28</v>
      </c>
      <c r="R98" s="13">
        <f t="shared" si="25"/>
        <v>68</v>
      </c>
      <c r="S98" s="3" t="b">
        <f t="shared" si="26"/>
        <v>1</v>
      </c>
    </row>
    <row r="99" spans="1:19">
      <c r="A99" s="3">
        <v>50048795</v>
      </c>
      <c r="B99" s="3" t="s">
        <v>904</v>
      </c>
      <c r="C99" s="3" t="s">
        <v>903</v>
      </c>
      <c r="D99" s="11" t="s">
        <v>23</v>
      </c>
      <c r="E99" s="3" t="s">
        <v>1991</v>
      </c>
      <c r="F99" s="11" t="s">
        <v>2169</v>
      </c>
      <c r="G99" s="19">
        <f t="shared" si="16"/>
        <v>7</v>
      </c>
      <c r="H99" s="19">
        <f t="shared" si="17"/>
        <v>8</v>
      </c>
      <c r="I99" s="19">
        <f t="shared" si="18"/>
        <v>8</v>
      </c>
      <c r="J99" s="3" t="s">
        <v>2173</v>
      </c>
      <c r="K99" s="3" t="s">
        <v>18</v>
      </c>
      <c r="L99" s="3" t="str">
        <f t="shared" si="19"/>
        <v>Badmintonclub 't Beerke</v>
      </c>
      <c r="M99" s="3">
        <f t="shared" si="20"/>
        <v>2</v>
      </c>
      <c r="N99" s="23">
        <f t="shared" si="21"/>
        <v>15</v>
      </c>
      <c r="O99" s="13">
        <f t="shared" si="22"/>
        <v>23</v>
      </c>
      <c r="P99" s="5">
        <f t="shared" si="23"/>
        <v>33</v>
      </c>
      <c r="Q99" s="5">
        <f t="shared" si="24"/>
        <v>51</v>
      </c>
      <c r="R99" s="13">
        <f t="shared" si="25"/>
        <v>68</v>
      </c>
      <c r="S99" s="3" t="b">
        <f t="shared" si="26"/>
        <v>1</v>
      </c>
    </row>
    <row r="100" spans="1:19">
      <c r="A100" s="3">
        <v>50054770</v>
      </c>
      <c r="B100" s="3" t="s">
        <v>534</v>
      </c>
      <c r="C100" s="3" t="s">
        <v>533</v>
      </c>
      <c r="D100" s="11" t="s">
        <v>23</v>
      </c>
      <c r="E100" s="3" t="s">
        <v>1991</v>
      </c>
      <c r="F100" s="11" t="s">
        <v>2169</v>
      </c>
      <c r="G100" s="19">
        <f t="shared" si="16"/>
        <v>8</v>
      </c>
      <c r="H100" s="19">
        <f t="shared" si="17"/>
        <v>9</v>
      </c>
      <c r="I100" s="19">
        <f t="shared" si="18"/>
        <v>8</v>
      </c>
      <c r="J100" s="3" t="s">
        <v>2173</v>
      </c>
      <c r="K100" s="3" t="s">
        <v>18</v>
      </c>
      <c r="L100" s="3" t="str">
        <f t="shared" si="19"/>
        <v>Badmintonclub 't Beerke</v>
      </c>
      <c r="M100" s="3">
        <f t="shared" si="20"/>
        <v>3</v>
      </c>
      <c r="N100" s="23">
        <f t="shared" si="21"/>
        <v>17</v>
      </c>
      <c r="O100" s="13">
        <f t="shared" si="22"/>
        <v>25</v>
      </c>
      <c r="P100" s="5">
        <f t="shared" si="23"/>
        <v>50</v>
      </c>
      <c r="Q100" s="5">
        <f t="shared" si="24"/>
        <v>76</v>
      </c>
      <c r="R100" s="13">
        <f t="shared" si="25"/>
        <v>68</v>
      </c>
      <c r="S100" s="3" t="b">
        <f t="shared" si="26"/>
        <v>1</v>
      </c>
    </row>
    <row r="101" spans="1:19">
      <c r="A101" s="3">
        <v>50832506</v>
      </c>
      <c r="B101" s="3" t="s">
        <v>680</v>
      </c>
      <c r="C101" s="3" t="s">
        <v>681</v>
      </c>
      <c r="D101" s="11" t="s">
        <v>23</v>
      </c>
      <c r="E101" s="3" t="s">
        <v>1991</v>
      </c>
      <c r="F101" s="11" t="s">
        <v>2169</v>
      </c>
      <c r="G101" s="19">
        <f t="shared" si="16"/>
        <v>9</v>
      </c>
      <c r="H101" s="19">
        <f t="shared" si="17"/>
        <v>9</v>
      </c>
      <c r="I101" s="19">
        <f t="shared" si="18"/>
        <v>10</v>
      </c>
      <c r="J101" s="3" t="s">
        <v>2173</v>
      </c>
      <c r="K101" s="3" t="s">
        <v>18</v>
      </c>
      <c r="L101" s="3" t="str">
        <f t="shared" si="19"/>
        <v>Badmintonclub 't Beerke</v>
      </c>
      <c r="M101" s="3">
        <f t="shared" si="20"/>
        <v>4</v>
      </c>
      <c r="N101" s="23">
        <f t="shared" si="21"/>
        <v>18</v>
      </c>
      <c r="O101" s="13">
        <f t="shared" si="22"/>
        <v>28</v>
      </c>
      <c r="P101" s="5">
        <f t="shared" si="23"/>
        <v>68</v>
      </c>
      <c r="Q101" s="5">
        <f t="shared" si="24"/>
        <v>104</v>
      </c>
      <c r="R101" s="13">
        <f t="shared" si="25"/>
        <v>68</v>
      </c>
      <c r="S101" s="3" t="b">
        <f t="shared" si="26"/>
        <v>1</v>
      </c>
    </row>
    <row r="102" spans="1:19">
      <c r="A102" s="3">
        <v>50038654</v>
      </c>
      <c r="B102" s="3" t="s">
        <v>99</v>
      </c>
      <c r="C102" s="3" t="s">
        <v>933</v>
      </c>
      <c r="D102" s="11" t="s">
        <v>8</v>
      </c>
      <c r="E102" s="3" t="s">
        <v>1992</v>
      </c>
      <c r="F102" s="11" t="s">
        <v>2169</v>
      </c>
      <c r="G102" s="19">
        <f t="shared" si="16"/>
        <v>7</v>
      </c>
      <c r="H102" s="19">
        <f t="shared" si="17"/>
        <v>6</v>
      </c>
      <c r="I102" s="19">
        <f t="shared" si="18"/>
        <v>8</v>
      </c>
      <c r="J102" s="3" t="s">
        <v>2173</v>
      </c>
      <c r="K102" s="3" t="s">
        <v>18</v>
      </c>
      <c r="L102" s="3" t="str">
        <f t="shared" si="19"/>
        <v>Badmintonclub 't Beerke</v>
      </c>
      <c r="M102" s="3">
        <f t="shared" si="20"/>
        <v>1</v>
      </c>
      <c r="N102" s="23">
        <f t="shared" si="21"/>
        <v>13</v>
      </c>
      <c r="O102" s="13">
        <f t="shared" si="22"/>
        <v>21</v>
      </c>
      <c r="P102" s="5">
        <f t="shared" si="23"/>
        <v>13</v>
      </c>
      <c r="Q102" s="5">
        <f t="shared" si="24"/>
        <v>21</v>
      </c>
      <c r="R102" s="13">
        <f t="shared" si="25"/>
        <v>82</v>
      </c>
      <c r="S102" s="3" t="b">
        <f t="shared" si="26"/>
        <v>1</v>
      </c>
    </row>
    <row r="103" spans="1:19">
      <c r="A103" s="3">
        <v>50070923</v>
      </c>
      <c r="B103" s="3" t="s">
        <v>518</v>
      </c>
      <c r="C103" s="3" t="s">
        <v>516</v>
      </c>
      <c r="D103" s="11" t="s">
        <v>23</v>
      </c>
      <c r="E103" s="3" t="s">
        <v>1992</v>
      </c>
      <c r="F103" s="11" t="s">
        <v>2169</v>
      </c>
      <c r="G103" s="19">
        <f t="shared" si="16"/>
        <v>7</v>
      </c>
      <c r="H103" s="19">
        <f t="shared" si="17"/>
        <v>6</v>
      </c>
      <c r="I103" s="19">
        <f t="shared" si="18"/>
        <v>6</v>
      </c>
      <c r="J103" s="3" t="s">
        <v>2173</v>
      </c>
      <c r="K103" s="3" t="s">
        <v>18</v>
      </c>
      <c r="L103" s="3" t="str">
        <f t="shared" si="19"/>
        <v>Badmintonclub 't Beerke</v>
      </c>
      <c r="M103" s="3">
        <f t="shared" si="20"/>
        <v>2</v>
      </c>
      <c r="N103" s="23">
        <f t="shared" si="21"/>
        <v>13</v>
      </c>
      <c r="O103" s="13">
        <f t="shared" si="22"/>
        <v>19</v>
      </c>
      <c r="P103" s="5">
        <f t="shared" si="23"/>
        <v>26</v>
      </c>
      <c r="Q103" s="5">
        <f t="shared" si="24"/>
        <v>40</v>
      </c>
      <c r="R103" s="13">
        <f t="shared" si="25"/>
        <v>82</v>
      </c>
      <c r="S103" s="3" t="b">
        <f t="shared" si="26"/>
        <v>1</v>
      </c>
    </row>
    <row r="104" spans="1:19">
      <c r="A104" s="3">
        <v>50072512</v>
      </c>
      <c r="B104" s="3" t="s">
        <v>584</v>
      </c>
      <c r="C104" s="3" t="s">
        <v>585</v>
      </c>
      <c r="D104" s="11" t="s">
        <v>8</v>
      </c>
      <c r="E104" s="3" t="s">
        <v>1992</v>
      </c>
      <c r="F104" s="11" t="s">
        <v>2169</v>
      </c>
      <c r="G104" s="19">
        <f t="shared" si="16"/>
        <v>6</v>
      </c>
      <c r="H104" s="19">
        <f t="shared" si="17"/>
        <v>7</v>
      </c>
      <c r="I104" s="19">
        <f t="shared" si="18"/>
        <v>8</v>
      </c>
      <c r="J104" s="3" t="s">
        <v>2173</v>
      </c>
      <c r="K104" s="3" t="s">
        <v>18</v>
      </c>
      <c r="L104" s="3" t="str">
        <f t="shared" si="19"/>
        <v>Badmintonclub 't Beerke</v>
      </c>
      <c r="M104" s="3">
        <f t="shared" si="20"/>
        <v>3</v>
      </c>
      <c r="N104" s="23">
        <f t="shared" si="21"/>
        <v>13</v>
      </c>
      <c r="O104" s="13">
        <f t="shared" si="22"/>
        <v>21</v>
      </c>
      <c r="P104" s="5">
        <f t="shared" si="23"/>
        <v>39</v>
      </c>
      <c r="Q104" s="5">
        <f t="shared" si="24"/>
        <v>61</v>
      </c>
      <c r="R104" s="13">
        <f t="shared" si="25"/>
        <v>82</v>
      </c>
      <c r="S104" s="3" t="b">
        <f t="shared" si="26"/>
        <v>1</v>
      </c>
    </row>
    <row r="105" spans="1:19">
      <c r="A105" s="3">
        <v>50090928</v>
      </c>
      <c r="B105" s="3" t="s">
        <v>1297</v>
      </c>
      <c r="C105" s="3" t="s">
        <v>751</v>
      </c>
      <c r="D105" s="11" t="s">
        <v>23</v>
      </c>
      <c r="E105" s="3" t="s">
        <v>1992</v>
      </c>
      <c r="F105" s="11" t="s">
        <v>2169</v>
      </c>
      <c r="G105" s="19">
        <f t="shared" si="16"/>
        <v>7</v>
      </c>
      <c r="H105" s="19">
        <f t="shared" si="17"/>
        <v>6</v>
      </c>
      <c r="I105" s="19">
        <f t="shared" si="18"/>
        <v>8</v>
      </c>
      <c r="J105" s="3" t="s">
        <v>2173</v>
      </c>
      <c r="K105" s="3" t="s">
        <v>18</v>
      </c>
      <c r="L105" s="3" t="str">
        <f t="shared" si="19"/>
        <v>Badmintonclub 't Beerke</v>
      </c>
      <c r="M105" s="3">
        <f t="shared" si="20"/>
        <v>4</v>
      </c>
      <c r="N105" s="23">
        <f t="shared" si="21"/>
        <v>13</v>
      </c>
      <c r="O105" s="13">
        <f t="shared" si="22"/>
        <v>21</v>
      </c>
      <c r="P105" s="5">
        <f t="shared" si="23"/>
        <v>52</v>
      </c>
      <c r="Q105" s="5">
        <f t="shared" si="24"/>
        <v>82</v>
      </c>
      <c r="R105" s="13">
        <f t="shared" si="25"/>
        <v>82</v>
      </c>
      <c r="S105" s="3" t="b">
        <f t="shared" si="26"/>
        <v>1</v>
      </c>
    </row>
    <row r="106" spans="1:19">
      <c r="A106" s="3">
        <v>50099559</v>
      </c>
      <c r="B106" s="3" t="s">
        <v>294</v>
      </c>
      <c r="C106" s="3" t="s">
        <v>800</v>
      </c>
      <c r="D106" s="11" t="s">
        <v>8</v>
      </c>
      <c r="E106" s="3" t="s">
        <v>1993</v>
      </c>
      <c r="F106" s="11" t="s">
        <v>2169</v>
      </c>
      <c r="G106" s="19">
        <f t="shared" si="16"/>
        <v>8</v>
      </c>
      <c r="H106" s="19">
        <f t="shared" si="17"/>
        <v>7</v>
      </c>
      <c r="I106" s="19">
        <f t="shared" si="18"/>
        <v>7</v>
      </c>
      <c r="J106" s="3" t="s">
        <v>2173</v>
      </c>
      <c r="K106" s="3" t="s">
        <v>28</v>
      </c>
      <c r="L106" s="3" t="str">
        <f t="shared" si="19"/>
        <v>Badmintonclub 't Beerke</v>
      </c>
      <c r="M106" s="3">
        <f t="shared" si="20"/>
        <v>1</v>
      </c>
      <c r="N106" s="23">
        <f t="shared" si="21"/>
        <v>15</v>
      </c>
      <c r="O106" s="13">
        <f t="shared" si="22"/>
        <v>22</v>
      </c>
      <c r="P106" s="5">
        <f t="shared" si="23"/>
        <v>15</v>
      </c>
      <c r="Q106" s="5">
        <f t="shared" si="24"/>
        <v>22</v>
      </c>
      <c r="R106" s="13">
        <f t="shared" si="25"/>
        <v>68</v>
      </c>
      <c r="S106" s="3" t="b">
        <f t="shared" si="26"/>
        <v>1</v>
      </c>
    </row>
    <row r="107" spans="1:19">
      <c r="A107" s="3">
        <v>50109394</v>
      </c>
      <c r="B107" s="3" t="s">
        <v>262</v>
      </c>
      <c r="C107" s="3" t="s">
        <v>359</v>
      </c>
      <c r="D107" s="11" t="s">
        <v>8</v>
      </c>
      <c r="E107" s="3" t="s">
        <v>1993</v>
      </c>
      <c r="F107" s="11" t="s">
        <v>2169</v>
      </c>
      <c r="G107" s="19">
        <f t="shared" si="16"/>
        <v>8</v>
      </c>
      <c r="H107" s="19">
        <f t="shared" si="17"/>
        <v>7</v>
      </c>
      <c r="I107" s="19">
        <f t="shared" si="18"/>
        <v>9</v>
      </c>
      <c r="J107" s="3" t="s">
        <v>2173</v>
      </c>
      <c r="K107" s="3" t="s">
        <v>28</v>
      </c>
      <c r="L107" s="3" t="str">
        <f t="shared" si="19"/>
        <v>Badmintonclub 't Beerke</v>
      </c>
      <c r="M107" s="3">
        <f t="shared" si="20"/>
        <v>2</v>
      </c>
      <c r="N107" s="23">
        <f t="shared" si="21"/>
        <v>15</v>
      </c>
      <c r="O107" s="13">
        <f t="shared" si="22"/>
        <v>24</v>
      </c>
      <c r="P107" s="5">
        <f t="shared" si="23"/>
        <v>30</v>
      </c>
      <c r="Q107" s="5">
        <f t="shared" si="24"/>
        <v>46</v>
      </c>
      <c r="R107" s="13">
        <f t="shared" si="25"/>
        <v>68</v>
      </c>
      <c r="S107" s="3" t="b">
        <f t="shared" si="26"/>
        <v>1</v>
      </c>
    </row>
    <row r="108" spans="1:19">
      <c r="A108" s="3">
        <v>50140981</v>
      </c>
      <c r="B108" s="3" t="s">
        <v>665</v>
      </c>
      <c r="C108" s="3" t="s">
        <v>865</v>
      </c>
      <c r="D108" s="11" t="s">
        <v>8</v>
      </c>
      <c r="E108" s="3" t="s">
        <v>1993</v>
      </c>
      <c r="F108" s="11" t="s">
        <v>2169</v>
      </c>
      <c r="G108" s="19">
        <f t="shared" si="16"/>
        <v>10</v>
      </c>
      <c r="H108" s="19">
        <f t="shared" si="17"/>
        <v>8</v>
      </c>
      <c r="I108" s="19">
        <f t="shared" si="18"/>
        <v>10</v>
      </c>
      <c r="J108" s="3" t="s">
        <v>2173</v>
      </c>
      <c r="K108" s="3" t="s">
        <v>28</v>
      </c>
      <c r="L108" s="3" t="str">
        <f t="shared" si="19"/>
        <v>Badmintonclub 't Beerke</v>
      </c>
      <c r="M108" s="3">
        <f t="shared" si="20"/>
        <v>3</v>
      </c>
      <c r="N108" s="23">
        <f t="shared" si="21"/>
        <v>18</v>
      </c>
      <c r="O108" s="13">
        <f t="shared" si="22"/>
        <v>28</v>
      </c>
      <c r="P108" s="5">
        <f t="shared" si="23"/>
        <v>48</v>
      </c>
      <c r="Q108" s="5">
        <f t="shared" si="24"/>
        <v>74</v>
      </c>
      <c r="R108" s="13">
        <f t="shared" si="25"/>
        <v>68</v>
      </c>
      <c r="S108" s="3" t="b">
        <f t="shared" si="26"/>
        <v>1</v>
      </c>
    </row>
    <row r="109" spans="1:19">
      <c r="A109" s="3">
        <v>50892177</v>
      </c>
      <c r="B109" s="3" t="s">
        <v>1305</v>
      </c>
      <c r="C109" s="3" t="s">
        <v>1306</v>
      </c>
      <c r="D109" s="11" t="s">
        <v>8</v>
      </c>
      <c r="E109" s="3" t="s">
        <v>1993</v>
      </c>
      <c r="F109" s="11" t="s">
        <v>2169</v>
      </c>
      <c r="G109" s="19">
        <f t="shared" si="16"/>
        <v>10</v>
      </c>
      <c r="H109" s="19">
        <f t="shared" si="17"/>
        <v>10</v>
      </c>
      <c r="I109" s="19">
        <f t="shared" si="18"/>
        <v>9</v>
      </c>
      <c r="J109" s="3" t="s">
        <v>2173</v>
      </c>
      <c r="K109" s="3" t="s">
        <v>28</v>
      </c>
      <c r="L109" s="3" t="str">
        <f t="shared" si="19"/>
        <v>Badmintonclub 't Beerke</v>
      </c>
      <c r="M109" s="3">
        <f t="shared" si="20"/>
        <v>4</v>
      </c>
      <c r="N109" s="23">
        <f t="shared" si="21"/>
        <v>20</v>
      </c>
      <c r="O109" s="13">
        <f t="shared" si="22"/>
        <v>29</v>
      </c>
      <c r="P109" s="5">
        <f t="shared" si="23"/>
        <v>68</v>
      </c>
      <c r="Q109" s="5">
        <f t="shared" si="24"/>
        <v>103</v>
      </c>
      <c r="R109" s="13">
        <f t="shared" si="25"/>
        <v>68</v>
      </c>
      <c r="S109" s="3" t="b">
        <f t="shared" si="26"/>
        <v>1</v>
      </c>
    </row>
    <row r="110" spans="1:19">
      <c r="A110" s="3">
        <v>50033870</v>
      </c>
      <c r="B110" s="3" t="s">
        <v>163</v>
      </c>
      <c r="C110" s="3" t="s">
        <v>329</v>
      </c>
      <c r="D110" s="11" t="s">
        <v>23</v>
      </c>
      <c r="E110" s="3" t="s">
        <v>1994</v>
      </c>
      <c r="F110" s="11" t="s">
        <v>2169</v>
      </c>
      <c r="G110" s="19">
        <f t="shared" si="16"/>
        <v>8</v>
      </c>
      <c r="H110" s="19">
        <f t="shared" si="17"/>
        <v>6</v>
      </c>
      <c r="I110" s="19">
        <f t="shared" si="18"/>
        <v>6</v>
      </c>
      <c r="J110" s="3" t="s">
        <v>2173</v>
      </c>
      <c r="K110" s="3" t="s">
        <v>9</v>
      </c>
      <c r="L110" s="3" t="str">
        <f t="shared" si="19"/>
        <v>Badmintonclub 't Beerke</v>
      </c>
      <c r="M110" s="3">
        <f t="shared" si="20"/>
        <v>1</v>
      </c>
      <c r="N110" s="23">
        <f t="shared" si="21"/>
        <v>14</v>
      </c>
      <c r="O110" s="13">
        <f t="shared" si="22"/>
        <v>20</v>
      </c>
      <c r="P110" s="5">
        <f t="shared" si="23"/>
        <v>14</v>
      </c>
      <c r="Q110" s="5">
        <f t="shared" si="24"/>
        <v>20</v>
      </c>
      <c r="R110" s="13">
        <f t="shared" si="25"/>
        <v>85</v>
      </c>
      <c r="S110" s="3" t="b">
        <f t="shared" si="26"/>
        <v>1</v>
      </c>
    </row>
    <row r="111" spans="1:19">
      <c r="A111" s="3">
        <v>50070922</v>
      </c>
      <c r="B111" s="3" t="s">
        <v>517</v>
      </c>
      <c r="C111" s="3" t="s">
        <v>516</v>
      </c>
      <c r="D111" s="11" t="s">
        <v>23</v>
      </c>
      <c r="E111" s="3" t="s">
        <v>1994</v>
      </c>
      <c r="F111" s="11" t="s">
        <v>2169</v>
      </c>
      <c r="G111" s="19">
        <f t="shared" si="16"/>
        <v>7</v>
      </c>
      <c r="H111" s="19">
        <f t="shared" si="17"/>
        <v>6</v>
      </c>
      <c r="I111" s="19">
        <f t="shared" si="18"/>
        <v>8</v>
      </c>
      <c r="J111" s="3" t="s">
        <v>2173</v>
      </c>
      <c r="K111" s="3" t="s">
        <v>9</v>
      </c>
      <c r="L111" s="3" t="str">
        <f t="shared" si="19"/>
        <v>Badmintonclub 't Beerke</v>
      </c>
      <c r="M111" s="3">
        <f t="shared" si="20"/>
        <v>2</v>
      </c>
      <c r="N111" s="23">
        <f t="shared" si="21"/>
        <v>13</v>
      </c>
      <c r="O111" s="13">
        <f t="shared" si="22"/>
        <v>21</v>
      </c>
      <c r="P111" s="5">
        <f t="shared" si="23"/>
        <v>27</v>
      </c>
      <c r="Q111" s="5">
        <f t="shared" si="24"/>
        <v>41</v>
      </c>
      <c r="R111" s="13">
        <f t="shared" si="25"/>
        <v>85</v>
      </c>
      <c r="S111" s="3" t="b">
        <f t="shared" si="26"/>
        <v>1</v>
      </c>
    </row>
    <row r="112" spans="1:19">
      <c r="A112" s="3">
        <v>50099559</v>
      </c>
      <c r="B112" s="3" t="s">
        <v>294</v>
      </c>
      <c r="C112" s="3" t="s">
        <v>800</v>
      </c>
      <c r="D112" s="11" t="s">
        <v>8</v>
      </c>
      <c r="E112" s="3" t="s">
        <v>1994</v>
      </c>
      <c r="F112" s="11" t="s">
        <v>2169</v>
      </c>
      <c r="G112" s="19">
        <f t="shared" si="16"/>
        <v>8</v>
      </c>
      <c r="H112" s="19">
        <f t="shared" si="17"/>
        <v>7</v>
      </c>
      <c r="I112" s="19">
        <f t="shared" si="18"/>
        <v>7</v>
      </c>
      <c r="J112" s="3" t="s">
        <v>2173</v>
      </c>
      <c r="K112" s="3" t="s">
        <v>9</v>
      </c>
      <c r="L112" s="3" t="str">
        <f t="shared" si="19"/>
        <v>Badmintonclub 't Beerke</v>
      </c>
      <c r="M112" s="3">
        <f t="shared" si="20"/>
        <v>3</v>
      </c>
      <c r="N112" s="23">
        <f t="shared" si="21"/>
        <v>15</v>
      </c>
      <c r="O112" s="13">
        <f t="shared" si="22"/>
        <v>22</v>
      </c>
      <c r="P112" s="5">
        <f t="shared" si="23"/>
        <v>42</v>
      </c>
      <c r="Q112" s="5">
        <f t="shared" si="24"/>
        <v>63</v>
      </c>
      <c r="R112" s="13">
        <f t="shared" si="25"/>
        <v>85</v>
      </c>
      <c r="S112" s="3" t="b">
        <f t="shared" si="26"/>
        <v>1</v>
      </c>
    </row>
    <row r="113" spans="1:19">
      <c r="A113" s="3">
        <v>50104624</v>
      </c>
      <c r="B113" s="3" t="s">
        <v>38</v>
      </c>
      <c r="C113" s="3" t="s">
        <v>838</v>
      </c>
      <c r="D113" s="11" t="s">
        <v>8</v>
      </c>
      <c r="E113" s="3" t="s">
        <v>1994</v>
      </c>
      <c r="F113" s="11" t="s">
        <v>2169</v>
      </c>
      <c r="G113" s="19">
        <f t="shared" si="16"/>
        <v>8</v>
      </c>
      <c r="H113" s="19">
        <f t="shared" si="17"/>
        <v>6</v>
      </c>
      <c r="I113" s="19">
        <f t="shared" si="18"/>
        <v>8</v>
      </c>
      <c r="J113" s="3" t="s">
        <v>2173</v>
      </c>
      <c r="K113" s="3" t="s">
        <v>9</v>
      </c>
      <c r="L113" s="3" t="str">
        <f t="shared" si="19"/>
        <v>Badmintonclub 't Beerke</v>
      </c>
      <c r="M113" s="3">
        <f t="shared" si="20"/>
        <v>4</v>
      </c>
      <c r="N113" s="23">
        <f t="shared" si="21"/>
        <v>14</v>
      </c>
      <c r="O113" s="13">
        <f t="shared" si="22"/>
        <v>22</v>
      </c>
      <c r="P113" s="5">
        <f t="shared" si="23"/>
        <v>56</v>
      </c>
      <c r="Q113" s="5">
        <f t="shared" si="24"/>
        <v>85</v>
      </c>
      <c r="R113" s="13">
        <f t="shared" si="25"/>
        <v>85</v>
      </c>
      <c r="S113" s="3" t="b">
        <f t="shared" si="26"/>
        <v>1</v>
      </c>
    </row>
    <row r="114" spans="1:19">
      <c r="A114" s="3">
        <v>50048795</v>
      </c>
      <c r="B114" s="3" t="s">
        <v>904</v>
      </c>
      <c r="C114" s="3" t="s">
        <v>903</v>
      </c>
      <c r="D114" s="11" t="s">
        <v>23</v>
      </c>
      <c r="E114" s="3" t="s">
        <v>1995</v>
      </c>
      <c r="F114" s="11" t="s">
        <v>2169</v>
      </c>
      <c r="G114" s="19">
        <f t="shared" si="16"/>
        <v>7</v>
      </c>
      <c r="H114" s="19">
        <f t="shared" si="17"/>
        <v>8</v>
      </c>
      <c r="I114" s="19">
        <f t="shared" si="18"/>
        <v>8</v>
      </c>
      <c r="J114" s="3" t="s">
        <v>2173</v>
      </c>
      <c r="K114" s="3" t="s">
        <v>28</v>
      </c>
      <c r="L114" s="3" t="str">
        <f t="shared" si="19"/>
        <v>Badmintonclub 't Beerke</v>
      </c>
      <c r="M114" s="3">
        <f t="shared" si="20"/>
        <v>1</v>
      </c>
      <c r="N114" s="23">
        <f t="shared" si="21"/>
        <v>15</v>
      </c>
      <c r="O114" s="13">
        <f t="shared" si="22"/>
        <v>23</v>
      </c>
      <c r="P114" s="5">
        <f t="shared" si="23"/>
        <v>15</v>
      </c>
      <c r="Q114" s="5">
        <f t="shared" si="24"/>
        <v>23</v>
      </c>
      <c r="R114" s="13">
        <f t="shared" si="25"/>
        <v>102</v>
      </c>
      <c r="S114" s="3" t="b">
        <f t="shared" si="26"/>
        <v>1</v>
      </c>
    </row>
    <row r="115" spans="1:19">
      <c r="A115" s="3">
        <v>50054770</v>
      </c>
      <c r="B115" s="3" t="s">
        <v>534</v>
      </c>
      <c r="C115" s="3" t="s">
        <v>533</v>
      </c>
      <c r="D115" s="11" t="s">
        <v>23</v>
      </c>
      <c r="E115" s="3" t="s">
        <v>1995</v>
      </c>
      <c r="F115" s="11" t="s">
        <v>2169</v>
      </c>
      <c r="G115" s="19">
        <f t="shared" si="16"/>
        <v>8</v>
      </c>
      <c r="H115" s="19">
        <f t="shared" si="17"/>
        <v>9</v>
      </c>
      <c r="I115" s="19">
        <f t="shared" si="18"/>
        <v>8</v>
      </c>
      <c r="J115" s="3" t="s">
        <v>2173</v>
      </c>
      <c r="K115" s="3" t="s">
        <v>28</v>
      </c>
      <c r="L115" s="3" t="str">
        <f t="shared" si="19"/>
        <v>Badmintonclub 't Beerke</v>
      </c>
      <c r="M115" s="3">
        <f t="shared" ref="M115:M130" si="27">IF(E114=E115, M114+1, 1)</f>
        <v>2</v>
      </c>
      <c r="N115" s="23">
        <f t="shared" ref="N115:N130" si="28">SUM(G115:H115)</f>
        <v>17</v>
      </c>
      <c r="O115" s="13">
        <f t="shared" ref="O115:O130" si="29">SUM(G115:I115)</f>
        <v>25</v>
      </c>
      <c r="P115" s="5">
        <f t="shared" ref="P115:P130" si="30">IF(E114=E115, P114 + IF(F115, N115, 0), IF(F115, N115, 0))</f>
        <v>32</v>
      </c>
      <c r="Q115" s="5">
        <f t="shared" ref="Q115:Q130" si="31">IF(E114=E115, Q114 + IF(F115, O115, 0), IF(F115, O115, 0))</f>
        <v>48</v>
      </c>
      <c r="R115" s="13">
        <f t="shared" ref="R115:R130" si="32">IF(M115=4, IF( IFERROR( SEARCH("G (", E115, 1), 0) &gt; 0, Q115, P115), R116)</f>
        <v>102</v>
      </c>
      <c r="S115" s="3" t="b">
        <f t="shared" ref="S115:S130" si="33">SEARCH("(" &amp; R115 &amp; ")", E115, 1) &gt; 0</f>
        <v>1</v>
      </c>
    </row>
    <row r="116" spans="1:19">
      <c r="A116" s="3">
        <v>50080984</v>
      </c>
      <c r="B116" s="3" t="s">
        <v>888</v>
      </c>
      <c r="C116" s="3" t="s">
        <v>889</v>
      </c>
      <c r="D116" s="11" t="s">
        <v>8</v>
      </c>
      <c r="E116" s="3" t="s">
        <v>1995</v>
      </c>
      <c r="F116" s="11" t="s">
        <v>2169</v>
      </c>
      <c r="G116" s="19">
        <f t="shared" si="16"/>
        <v>10</v>
      </c>
      <c r="H116" s="19">
        <f t="shared" si="17"/>
        <v>9</v>
      </c>
      <c r="I116" s="19">
        <f t="shared" si="18"/>
        <v>11</v>
      </c>
      <c r="J116" s="3" t="s">
        <v>2173</v>
      </c>
      <c r="K116" s="3" t="s">
        <v>28</v>
      </c>
      <c r="L116" s="3" t="str">
        <f t="shared" si="19"/>
        <v>Badmintonclub 't Beerke</v>
      </c>
      <c r="M116" s="3">
        <f t="shared" si="27"/>
        <v>3</v>
      </c>
      <c r="N116" s="23">
        <f t="shared" si="28"/>
        <v>19</v>
      </c>
      <c r="O116" s="13">
        <f t="shared" si="29"/>
        <v>30</v>
      </c>
      <c r="P116" s="5">
        <f t="shared" si="30"/>
        <v>51</v>
      </c>
      <c r="Q116" s="5">
        <f t="shared" si="31"/>
        <v>78</v>
      </c>
      <c r="R116" s="13">
        <f t="shared" si="32"/>
        <v>102</v>
      </c>
      <c r="S116" s="3" t="b">
        <f t="shared" si="33"/>
        <v>1</v>
      </c>
    </row>
    <row r="117" spans="1:19">
      <c r="A117" s="3">
        <v>50109394</v>
      </c>
      <c r="B117" s="3" t="s">
        <v>262</v>
      </c>
      <c r="C117" s="3" t="s">
        <v>359</v>
      </c>
      <c r="D117" s="11" t="s">
        <v>8</v>
      </c>
      <c r="E117" s="3" t="s">
        <v>1995</v>
      </c>
      <c r="F117" s="11" t="s">
        <v>2169</v>
      </c>
      <c r="G117" s="19">
        <f t="shared" si="16"/>
        <v>8</v>
      </c>
      <c r="H117" s="19">
        <f t="shared" si="17"/>
        <v>7</v>
      </c>
      <c r="I117" s="19">
        <f t="shared" si="18"/>
        <v>9</v>
      </c>
      <c r="J117" s="3" t="s">
        <v>2173</v>
      </c>
      <c r="K117" s="3" t="s">
        <v>28</v>
      </c>
      <c r="L117" s="3" t="str">
        <f t="shared" si="19"/>
        <v>Badmintonclub 't Beerke</v>
      </c>
      <c r="M117" s="3">
        <f t="shared" si="27"/>
        <v>4</v>
      </c>
      <c r="N117" s="23">
        <f t="shared" si="28"/>
        <v>15</v>
      </c>
      <c r="O117" s="13">
        <f t="shared" si="29"/>
        <v>24</v>
      </c>
      <c r="P117" s="5">
        <f t="shared" si="30"/>
        <v>66</v>
      </c>
      <c r="Q117" s="5">
        <f t="shared" si="31"/>
        <v>102</v>
      </c>
      <c r="R117" s="13">
        <f t="shared" si="32"/>
        <v>102</v>
      </c>
      <c r="S117" s="3" t="b">
        <f t="shared" si="33"/>
        <v>1</v>
      </c>
    </row>
    <row r="118" spans="1:19">
      <c r="A118" s="3">
        <v>50012781</v>
      </c>
      <c r="B118" s="3" t="s">
        <v>246</v>
      </c>
      <c r="C118" s="3" t="s">
        <v>245</v>
      </c>
      <c r="D118" s="11" t="s">
        <v>23</v>
      </c>
      <c r="E118" s="3" t="s">
        <v>1996</v>
      </c>
      <c r="F118" s="11" t="s">
        <v>2169</v>
      </c>
      <c r="G118" s="19">
        <f t="shared" si="16"/>
        <v>10</v>
      </c>
      <c r="H118" s="19">
        <f t="shared" si="17"/>
        <v>9</v>
      </c>
      <c r="I118" s="19">
        <f t="shared" si="18"/>
        <v>9</v>
      </c>
      <c r="J118" s="3" t="s">
        <v>2174</v>
      </c>
      <c r="K118" s="3" t="s">
        <v>9</v>
      </c>
      <c r="L118" s="3" t="str">
        <f t="shared" si="19"/>
        <v>BERLAAR BC</v>
      </c>
      <c r="M118" s="3">
        <f t="shared" si="27"/>
        <v>1</v>
      </c>
      <c r="N118" s="23">
        <f t="shared" si="28"/>
        <v>19</v>
      </c>
      <c r="O118" s="13">
        <f t="shared" si="29"/>
        <v>28</v>
      </c>
      <c r="P118" s="5">
        <f t="shared" si="30"/>
        <v>19</v>
      </c>
      <c r="Q118" s="5">
        <f t="shared" si="31"/>
        <v>28</v>
      </c>
      <c r="R118" s="13">
        <f t="shared" si="32"/>
        <v>65</v>
      </c>
      <c r="S118" s="3" t="b">
        <f t="shared" si="33"/>
        <v>1</v>
      </c>
    </row>
    <row r="119" spans="1:19">
      <c r="A119" s="3">
        <v>50079865</v>
      </c>
      <c r="B119" s="3" t="s">
        <v>251</v>
      </c>
      <c r="C119" s="3" t="s">
        <v>718</v>
      </c>
      <c r="D119" s="11" t="s">
        <v>23</v>
      </c>
      <c r="E119" s="3" t="s">
        <v>1996</v>
      </c>
      <c r="F119" s="11" t="b">
        <v>1</v>
      </c>
      <c r="G119" s="19">
        <f t="shared" si="16"/>
        <v>8</v>
      </c>
      <c r="H119" s="19">
        <f t="shared" si="17"/>
        <v>7</v>
      </c>
      <c r="I119" s="19">
        <f t="shared" si="18"/>
        <v>9</v>
      </c>
      <c r="J119" s="3" t="s">
        <v>2174</v>
      </c>
      <c r="K119" s="3" t="s">
        <v>9</v>
      </c>
      <c r="L119" s="3" t="str">
        <f t="shared" si="19"/>
        <v>BERLAAR BC</v>
      </c>
      <c r="M119" s="3">
        <f t="shared" si="27"/>
        <v>2</v>
      </c>
      <c r="N119" s="23">
        <f t="shared" si="28"/>
        <v>15</v>
      </c>
      <c r="O119" s="13">
        <f t="shared" si="29"/>
        <v>24</v>
      </c>
      <c r="P119" s="5">
        <f t="shared" si="30"/>
        <v>34</v>
      </c>
      <c r="Q119" s="5">
        <f t="shared" si="31"/>
        <v>52</v>
      </c>
      <c r="R119" s="13">
        <f t="shared" si="32"/>
        <v>65</v>
      </c>
      <c r="S119" s="3" t="b">
        <f t="shared" si="33"/>
        <v>1</v>
      </c>
    </row>
    <row r="120" spans="1:19">
      <c r="A120" s="3">
        <v>50272594</v>
      </c>
      <c r="B120" s="3" t="s">
        <v>500</v>
      </c>
      <c r="C120" s="3" t="s">
        <v>810</v>
      </c>
      <c r="D120" s="11" t="s">
        <v>23</v>
      </c>
      <c r="E120" s="3" t="s">
        <v>1996</v>
      </c>
      <c r="F120" s="11" t="s">
        <v>2169</v>
      </c>
      <c r="G120" s="19">
        <f t="shared" si="16"/>
        <v>7</v>
      </c>
      <c r="H120" s="19">
        <f t="shared" si="17"/>
        <v>8</v>
      </c>
      <c r="I120" s="19">
        <f t="shared" si="18"/>
        <v>9</v>
      </c>
      <c r="J120" s="3" t="s">
        <v>2174</v>
      </c>
      <c r="K120" s="3" t="s">
        <v>9</v>
      </c>
      <c r="L120" s="3" t="str">
        <f t="shared" si="19"/>
        <v>BERLAAR BC</v>
      </c>
      <c r="M120" s="3">
        <f t="shared" si="27"/>
        <v>3</v>
      </c>
      <c r="N120" s="23">
        <f t="shared" si="28"/>
        <v>15</v>
      </c>
      <c r="O120" s="13">
        <f t="shared" si="29"/>
        <v>24</v>
      </c>
      <c r="P120" s="5">
        <f t="shared" si="30"/>
        <v>49</v>
      </c>
      <c r="Q120" s="5">
        <f t="shared" si="31"/>
        <v>76</v>
      </c>
      <c r="R120" s="13">
        <f t="shared" si="32"/>
        <v>65</v>
      </c>
      <c r="S120" s="3" t="b">
        <f t="shared" si="33"/>
        <v>1</v>
      </c>
    </row>
    <row r="121" spans="1:19">
      <c r="A121" s="3">
        <v>50543997</v>
      </c>
      <c r="B121" s="3" t="s">
        <v>860</v>
      </c>
      <c r="C121" s="3" t="s">
        <v>861</v>
      </c>
      <c r="D121" s="11" t="s">
        <v>23</v>
      </c>
      <c r="E121" s="3" t="s">
        <v>1996</v>
      </c>
      <c r="F121" s="11" t="s">
        <v>2169</v>
      </c>
      <c r="G121" s="19">
        <f t="shared" si="16"/>
        <v>9</v>
      </c>
      <c r="H121" s="19">
        <f t="shared" si="17"/>
        <v>7</v>
      </c>
      <c r="I121" s="19">
        <f t="shared" si="18"/>
        <v>9</v>
      </c>
      <c r="J121" s="3" t="s">
        <v>2174</v>
      </c>
      <c r="K121" s="3" t="s">
        <v>9</v>
      </c>
      <c r="L121" s="3" t="str">
        <f t="shared" si="19"/>
        <v>BERLAAR BC</v>
      </c>
      <c r="M121" s="3">
        <f t="shared" si="27"/>
        <v>4</v>
      </c>
      <c r="N121" s="23">
        <f t="shared" si="28"/>
        <v>16</v>
      </c>
      <c r="O121" s="13">
        <f t="shared" si="29"/>
        <v>25</v>
      </c>
      <c r="P121" s="5">
        <f t="shared" si="30"/>
        <v>65</v>
      </c>
      <c r="Q121" s="5">
        <f t="shared" si="31"/>
        <v>101</v>
      </c>
      <c r="R121" s="13">
        <f t="shared" si="32"/>
        <v>65</v>
      </c>
      <c r="S121" s="3" t="b">
        <f t="shared" si="33"/>
        <v>1</v>
      </c>
    </row>
    <row r="122" spans="1:19">
      <c r="A122" s="3">
        <v>50073350</v>
      </c>
      <c r="B122" s="3" t="s">
        <v>584</v>
      </c>
      <c r="C122" s="3" t="s">
        <v>953</v>
      </c>
      <c r="D122" s="11" t="s">
        <v>8</v>
      </c>
      <c r="E122" s="3" t="s">
        <v>1997</v>
      </c>
      <c r="F122" s="11" t="s">
        <v>2169</v>
      </c>
      <c r="G122" s="19">
        <f t="shared" si="16"/>
        <v>10</v>
      </c>
      <c r="H122" s="19">
        <f t="shared" si="17"/>
        <v>9</v>
      </c>
      <c r="I122" s="19">
        <f t="shared" si="18"/>
        <v>10</v>
      </c>
      <c r="J122" s="3" t="s">
        <v>2174</v>
      </c>
      <c r="K122" s="3" t="s">
        <v>9</v>
      </c>
      <c r="L122" s="3" t="str">
        <f t="shared" si="19"/>
        <v>BERLAAR BC</v>
      </c>
      <c r="M122" s="3">
        <f t="shared" si="27"/>
        <v>1</v>
      </c>
      <c r="N122" s="23">
        <f t="shared" si="28"/>
        <v>19</v>
      </c>
      <c r="O122" s="13">
        <f t="shared" si="29"/>
        <v>29</v>
      </c>
      <c r="P122" s="5">
        <f t="shared" si="30"/>
        <v>19</v>
      </c>
      <c r="Q122" s="5">
        <f t="shared" si="31"/>
        <v>29</v>
      </c>
      <c r="R122" s="13">
        <f t="shared" si="32"/>
        <v>103</v>
      </c>
      <c r="S122" s="3" t="b">
        <f t="shared" si="33"/>
        <v>1</v>
      </c>
    </row>
    <row r="123" spans="1:19">
      <c r="A123" s="3">
        <v>50079865</v>
      </c>
      <c r="B123" s="3" t="s">
        <v>251</v>
      </c>
      <c r="C123" s="3" t="s">
        <v>718</v>
      </c>
      <c r="D123" s="11" t="s">
        <v>23</v>
      </c>
      <c r="E123" s="3" t="s">
        <v>1997</v>
      </c>
      <c r="F123" s="11" t="s">
        <v>2169</v>
      </c>
      <c r="G123" s="19">
        <f t="shared" si="16"/>
        <v>8</v>
      </c>
      <c r="H123" s="19">
        <f t="shared" si="17"/>
        <v>7</v>
      </c>
      <c r="I123" s="19">
        <f t="shared" si="18"/>
        <v>9</v>
      </c>
      <c r="J123" s="3" t="s">
        <v>2174</v>
      </c>
      <c r="K123" s="3" t="s">
        <v>9</v>
      </c>
      <c r="L123" s="3" t="str">
        <f t="shared" si="19"/>
        <v>BERLAAR BC</v>
      </c>
      <c r="M123" s="3">
        <f t="shared" si="27"/>
        <v>2</v>
      </c>
      <c r="N123" s="23">
        <f t="shared" si="28"/>
        <v>15</v>
      </c>
      <c r="O123" s="13">
        <f t="shared" si="29"/>
        <v>24</v>
      </c>
      <c r="P123" s="5">
        <f t="shared" si="30"/>
        <v>34</v>
      </c>
      <c r="Q123" s="5">
        <f t="shared" si="31"/>
        <v>53</v>
      </c>
      <c r="R123" s="13">
        <f t="shared" si="32"/>
        <v>103</v>
      </c>
      <c r="S123" s="3" t="b">
        <f t="shared" si="33"/>
        <v>1</v>
      </c>
    </row>
    <row r="124" spans="1:19">
      <c r="A124" s="3">
        <v>50094005</v>
      </c>
      <c r="B124" s="3" t="s">
        <v>154</v>
      </c>
      <c r="C124" s="3" t="s">
        <v>155</v>
      </c>
      <c r="D124" s="11" t="s">
        <v>8</v>
      </c>
      <c r="E124" s="3" t="s">
        <v>1997</v>
      </c>
      <c r="F124" s="11" t="s">
        <v>2169</v>
      </c>
      <c r="G124" s="19">
        <f t="shared" si="16"/>
        <v>8</v>
      </c>
      <c r="H124" s="19">
        <f t="shared" si="17"/>
        <v>9</v>
      </c>
      <c r="I124" s="19">
        <f t="shared" si="18"/>
        <v>8</v>
      </c>
      <c r="J124" s="3" t="s">
        <v>2174</v>
      </c>
      <c r="K124" s="3" t="s">
        <v>9</v>
      </c>
      <c r="L124" s="3" t="str">
        <f t="shared" si="19"/>
        <v>BERLAAR BC</v>
      </c>
      <c r="M124" s="3">
        <f t="shared" si="27"/>
        <v>3</v>
      </c>
      <c r="N124" s="23">
        <f t="shared" si="28"/>
        <v>17</v>
      </c>
      <c r="O124" s="13">
        <f t="shared" si="29"/>
        <v>25</v>
      </c>
      <c r="P124" s="5">
        <f t="shared" si="30"/>
        <v>51</v>
      </c>
      <c r="Q124" s="5">
        <f t="shared" si="31"/>
        <v>78</v>
      </c>
      <c r="R124" s="13">
        <f t="shared" si="32"/>
        <v>103</v>
      </c>
      <c r="S124" s="3" t="b">
        <f t="shared" si="33"/>
        <v>1</v>
      </c>
    </row>
    <row r="125" spans="1:19">
      <c r="A125" s="3">
        <v>50543997</v>
      </c>
      <c r="B125" s="3" t="s">
        <v>860</v>
      </c>
      <c r="C125" s="3" t="s">
        <v>861</v>
      </c>
      <c r="D125" s="11" t="s">
        <v>23</v>
      </c>
      <c r="E125" s="3" t="s">
        <v>1997</v>
      </c>
      <c r="F125" s="11" t="s">
        <v>2169</v>
      </c>
      <c r="G125" s="19">
        <f t="shared" si="16"/>
        <v>9</v>
      </c>
      <c r="H125" s="19">
        <f t="shared" si="17"/>
        <v>7</v>
      </c>
      <c r="I125" s="19">
        <f t="shared" si="18"/>
        <v>9</v>
      </c>
      <c r="J125" s="3" t="s">
        <v>2174</v>
      </c>
      <c r="K125" s="3" t="s">
        <v>9</v>
      </c>
      <c r="L125" s="3" t="str">
        <f t="shared" si="19"/>
        <v>BERLAAR BC</v>
      </c>
      <c r="M125" s="3">
        <f t="shared" si="27"/>
        <v>4</v>
      </c>
      <c r="N125" s="23">
        <f t="shared" si="28"/>
        <v>16</v>
      </c>
      <c r="O125" s="13">
        <f t="shared" si="29"/>
        <v>25</v>
      </c>
      <c r="P125" s="5">
        <f t="shared" si="30"/>
        <v>67</v>
      </c>
      <c r="Q125" s="5">
        <f t="shared" si="31"/>
        <v>103</v>
      </c>
      <c r="R125" s="13">
        <f t="shared" si="32"/>
        <v>103</v>
      </c>
      <c r="S125" s="3" t="b">
        <f t="shared" si="33"/>
        <v>1</v>
      </c>
    </row>
    <row r="126" spans="1:19">
      <c r="A126" s="3">
        <v>50073350</v>
      </c>
      <c r="B126" s="3" t="s">
        <v>584</v>
      </c>
      <c r="C126" s="3" t="s">
        <v>953</v>
      </c>
      <c r="D126" s="11" t="s">
        <v>8</v>
      </c>
      <c r="E126" s="3" t="s">
        <v>1998</v>
      </c>
      <c r="F126" s="11" t="s">
        <v>2169</v>
      </c>
      <c r="G126" s="19">
        <f t="shared" si="16"/>
        <v>10</v>
      </c>
      <c r="H126" s="19">
        <f t="shared" si="17"/>
        <v>9</v>
      </c>
      <c r="I126" s="19">
        <f t="shared" si="18"/>
        <v>10</v>
      </c>
      <c r="J126" s="3" t="s">
        <v>2174</v>
      </c>
      <c r="K126" s="3" t="s">
        <v>9</v>
      </c>
      <c r="L126" s="3" t="str">
        <f t="shared" si="19"/>
        <v>BERLAAR BC</v>
      </c>
      <c r="M126" s="3">
        <f t="shared" si="27"/>
        <v>1</v>
      </c>
      <c r="N126" s="23">
        <f t="shared" si="28"/>
        <v>19</v>
      </c>
      <c r="O126" s="13">
        <f t="shared" si="29"/>
        <v>29</v>
      </c>
      <c r="P126" s="5">
        <f t="shared" si="30"/>
        <v>19</v>
      </c>
      <c r="Q126" s="5">
        <f t="shared" si="31"/>
        <v>29</v>
      </c>
      <c r="R126" s="13">
        <f t="shared" si="32"/>
        <v>71</v>
      </c>
      <c r="S126" s="3" t="b">
        <f t="shared" si="33"/>
        <v>1</v>
      </c>
    </row>
    <row r="127" spans="1:19">
      <c r="A127" s="3">
        <v>50094005</v>
      </c>
      <c r="B127" s="3" t="s">
        <v>154</v>
      </c>
      <c r="C127" s="3" t="s">
        <v>155</v>
      </c>
      <c r="D127" s="11" t="s">
        <v>8</v>
      </c>
      <c r="E127" s="3" t="s">
        <v>1998</v>
      </c>
      <c r="F127" s="11" t="s">
        <v>2169</v>
      </c>
      <c r="G127" s="19">
        <f t="shared" si="16"/>
        <v>8</v>
      </c>
      <c r="H127" s="19">
        <f t="shared" si="17"/>
        <v>9</v>
      </c>
      <c r="I127" s="19">
        <f t="shared" si="18"/>
        <v>8</v>
      </c>
      <c r="J127" s="3" t="s">
        <v>2174</v>
      </c>
      <c r="K127" s="3" t="s">
        <v>9</v>
      </c>
      <c r="L127" s="3" t="str">
        <f t="shared" si="19"/>
        <v>BERLAAR BC</v>
      </c>
      <c r="M127" s="3">
        <f t="shared" si="27"/>
        <v>2</v>
      </c>
      <c r="N127" s="23">
        <f t="shared" si="28"/>
        <v>17</v>
      </c>
      <c r="O127" s="13">
        <f t="shared" si="29"/>
        <v>25</v>
      </c>
      <c r="P127" s="5">
        <f t="shared" si="30"/>
        <v>36</v>
      </c>
      <c r="Q127" s="5">
        <f t="shared" si="31"/>
        <v>54</v>
      </c>
      <c r="R127" s="13">
        <f t="shared" si="32"/>
        <v>71</v>
      </c>
      <c r="S127" s="3" t="b">
        <f t="shared" si="33"/>
        <v>1</v>
      </c>
    </row>
    <row r="128" spans="1:19">
      <c r="A128" s="3">
        <v>50134132</v>
      </c>
      <c r="B128" s="3" t="s">
        <v>360</v>
      </c>
      <c r="C128" s="3" t="s">
        <v>361</v>
      </c>
      <c r="D128" s="11" t="s">
        <v>8</v>
      </c>
      <c r="E128" s="3" t="s">
        <v>1998</v>
      </c>
      <c r="F128" s="11" t="s">
        <v>2169</v>
      </c>
      <c r="G128" s="19">
        <f t="shared" si="16"/>
        <v>9</v>
      </c>
      <c r="H128" s="19">
        <f t="shared" si="17"/>
        <v>9</v>
      </c>
      <c r="I128" s="19">
        <f t="shared" si="18"/>
        <v>9</v>
      </c>
      <c r="J128" s="3" t="s">
        <v>2174</v>
      </c>
      <c r="K128" s="3" t="s">
        <v>9</v>
      </c>
      <c r="L128" s="3" t="str">
        <f t="shared" si="19"/>
        <v>BERLAAR BC</v>
      </c>
      <c r="M128" s="3">
        <f t="shared" si="27"/>
        <v>3</v>
      </c>
      <c r="N128" s="23">
        <f t="shared" si="28"/>
        <v>18</v>
      </c>
      <c r="O128" s="13">
        <f t="shared" si="29"/>
        <v>27</v>
      </c>
      <c r="P128" s="5">
        <f t="shared" si="30"/>
        <v>54</v>
      </c>
      <c r="Q128" s="5">
        <f t="shared" si="31"/>
        <v>81</v>
      </c>
      <c r="R128" s="13">
        <f t="shared" si="32"/>
        <v>71</v>
      </c>
      <c r="S128" s="3" t="b">
        <f t="shared" si="33"/>
        <v>1</v>
      </c>
    </row>
    <row r="129" spans="1:19">
      <c r="A129" s="3">
        <v>50399322</v>
      </c>
      <c r="B129" s="3" t="s">
        <v>692</v>
      </c>
      <c r="C129" s="3" t="s">
        <v>693</v>
      </c>
      <c r="D129" s="11" t="s">
        <v>8</v>
      </c>
      <c r="E129" s="3" t="s">
        <v>1998</v>
      </c>
      <c r="F129" s="11" t="s">
        <v>2169</v>
      </c>
      <c r="G129" s="19">
        <f t="shared" si="16"/>
        <v>9</v>
      </c>
      <c r="H129" s="19">
        <f t="shared" si="17"/>
        <v>8</v>
      </c>
      <c r="I129" s="19">
        <f t="shared" si="18"/>
        <v>8</v>
      </c>
      <c r="J129" s="3" t="s">
        <v>2174</v>
      </c>
      <c r="K129" s="3" t="s">
        <v>9</v>
      </c>
      <c r="L129" s="3" t="str">
        <f t="shared" si="19"/>
        <v>BERLAAR BC</v>
      </c>
      <c r="M129" s="3">
        <f t="shared" si="27"/>
        <v>4</v>
      </c>
      <c r="N129" s="23">
        <f t="shared" si="28"/>
        <v>17</v>
      </c>
      <c r="O129" s="13">
        <f t="shared" si="29"/>
        <v>25</v>
      </c>
      <c r="P129" s="5">
        <f t="shared" si="30"/>
        <v>71</v>
      </c>
      <c r="Q129" s="5">
        <f t="shared" si="31"/>
        <v>106</v>
      </c>
      <c r="R129" s="13">
        <f t="shared" si="32"/>
        <v>71</v>
      </c>
      <c r="S129" s="3" t="b">
        <f t="shared" si="33"/>
        <v>1</v>
      </c>
    </row>
    <row r="130" spans="1:19">
      <c r="A130" s="3">
        <v>50012781</v>
      </c>
      <c r="B130" s="3" t="s">
        <v>246</v>
      </c>
      <c r="C130" s="3" t="s">
        <v>245</v>
      </c>
      <c r="D130" s="11" t="s">
        <v>23</v>
      </c>
      <c r="E130" s="3" t="s">
        <v>1999</v>
      </c>
      <c r="F130" s="11" t="s">
        <v>2169</v>
      </c>
      <c r="G130" s="19">
        <f t="shared" ref="G130:G193" si="34">VLOOKUP($A130, ZoekKlass, 6, FALSE)</f>
        <v>10</v>
      </c>
      <c r="H130" s="19">
        <f t="shared" ref="H130:H193" si="35">VLOOKUP($A130, ZoekKlass, 7, FALSE)</f>
        <v>9</v>
      </c>
      <c r="I130" s="19">
        <f t="shared" ref="I130:I193" si="36">VLOOKUP($A130, ZoekKlass, 8, FALSE)</f>
        <v>9</v>
      </c>
      <c r="J130" s="3" t="s">
        <v>2174</v>
      </c>
      <c r="K130" s="3" t="s">
        <v>9</v>
      </c>
      <c r="L130" s="3" t="str">
        <f t="shared" ref="L130:L193" si="37">VLOOKUP($A130, ZoekKlass, 9, FALSE)</f>
        <v>BERLAAR BC</v>
      </c>
      <c r="M130" s="3">
        <f t="shared" si="27"/>
        <v>1</v>
      </c>
      <c r="N130" s="23">
        <f t="shared" si="28"/>
        <v>19</v>
      </c>
      <c r="O130" s="13">
        <f t="shared" si="29"/>
        <v>28</v>
      </c>
      <c r="P130" s="5">
        <f t="shared" si="30"/>
        <v>19</v>
      </c>
      <c r="Q130" s="5">
        <f t="shared" si="31"/>
        <v>28</v>
      </c>
      <c r="R130" s="13">
        <f t="shared" si="32"/>
        <v>107</v>
      </c>
      <c r="S130" s="3" t="b">
        <f t="shared" si="33"/>
        <v>1</v>
      </c>
    </row>
    <row r="131" spans="1:19">
      <c r="A131" s="3">
        <v>50272594</v>
      </c>
      <c r="B131" s="3" t="s">
        <v>500</v>
      </c>
      <c r="C131" s="3" t="s">
        <v>810</v>
      </c>
      <c r="D131" s="11" t="s">
        <v>23</v>
      </c>
      <c r="E131" s="3" t="s">
        <v>1999</v>
      </c>
      <c r="F131" s="11" t="s">
        <v>2169</v>
      </c>
      <c r="G131" s="19">
        <f t="shared" si="34"/>
        <v>7</v>
      </c>
      <c r="H131" s="19">
        <f t="shared" si="35"/>
        <v>8</v>
      </c>
      <c r="I131" s="19">
        <f t="shared" si="36"/>
        <v>9</v>
      </c>
      <c r="J131" s="3" t="s">
        <v>2174</v>
      </c>
      <c r="K131" s="3" t="s">
        <v>9</v>
      </c>
      <c r="L131" s="3" t="str">
        <f t="shared" si="37"/>
        <v>BERLAAR BC</v>
      </c>
      <c r="M131" s="3">
        <f t="shared" ref="M131:M194" si="38">IF(E130=E131, M130+1, 1)</f>
        <v>2</v>
      </c>
      <c r="N131" s="23">
        <f t="shared" ref="N131:N194" si="39">SUM(G131:H131)</f>
        <v>15</v>
      </c>
      <c r="O131" s="13">
        <f t="shared" ref="O131:O194" si="40">SUM(G131:I131)</f>
        <v>24</v>
      </c>
      <c r="P131" s="5">
        <f t="shared" ref="P131:P194" si="41">IF(E130=E131, P130 + IF(F131, N131, 0), IF(F131, N131, 0))</f>
        <v>34</v>
      </c>
      <c r="Q131" s="5">
        <f t="shared" ref="Q131:Q194" si="42">IF(E130=E131, Q130 + IF(F131, O131, 0), IF(F131, O131, 0))</f>
        <v>52</v>
      </c>
      <c r="R131" s="13">
        <f t="shared" ref="R131:R194" si="43">IF(M131=4, IF( IFERROR( SEARCH("G (", E131, 1), 0) &gt; 0, Q131, P131), R132)</f>
        <v>107</v>
      </c>
      <c r="S131" s="3" t="b">
        <f t="shared" ref="S131:S194" si="44">SEARCH("(" &amp; R131 &amp; ")", E131, 1) &gt; 0</f>
        <v>1</v>
      </c>
    </row>
    <row r="132" spans="1:19">
      <c r="A132" s="3">
        <v>50283251</v>
      </c>
      <c r="B132" s="3" t="s">
        <v>14</v>
      </c>
      <c r="C132" s="3" t="s">
        <v>226</v>
      </c>
      <c r="D132" s="11" t="s">
        <v>8</v>
      </c>
      <c r="E132" s="3" t="s">
        <v>1999</v>
      </c>
      <c r="F132" s="11" t="s">
        <v>2169</v>
      </c>
      <c r="G132" s="19">
        <f t="shared" si="34"/>
        <v>11</v>
      </c>
      <c r="H132" s="19">
        <f t="shared" si="35"/>
        <v>9</v>
      </c>
      <c r="I132" s="19">
        <f t="shared" si="36"/>
        <v>10</v>
      </c>
      <c r="J132" s="3" t="s">
        <v>2174</v>
      </c>
      <c r="K132" s="3" t="s">
        <v>9</v>
      </c>
      <c r="L132" s="3" t="str">
        <f t="shared" si="37"/>
        <v>BERLAAR BC</v>
      </c>
      <c r="M132" s="3">
        <f t="shared" si="38"/>
        <v>3</v>
      </c>
      <c r="N132" s="23">
        <f t="shared" si="39"/>
        <v>20</v>
      </c>
      <c r="O132" s="13">
        <f t="shared" si="40"/>
        <v>30</v>
      </c>
      <c r="P132" s="5">
        <f t="shared" si="41"/>
        <v>54</v>
      </c>
      <c r="Q132" s="5">
        <f t="shared" si="42"/>
        <v>82</v>
      </c>
      <c r="R132" s="13">
        <f t="shared" si="43"/>
        <v>107</v>
      </c>
      <c r="S132" s="3" t="b">
        <f t="shared" si="44"/>
        <v>1</v>
      </c>
    </row>
    <row r="133" spans="1:19">
      <c r="A133" s="3">
        <v>50399322</v>
      </c>
      <c r="B133" s="3" t="s">
        <v>692</v>
      </c>
      <c r="C133" s="3" t="s">
        <v>693</v>
      </c>
      <c r="D133" s="11" t="s">
        <v>8</v>
      </c>
      <c r="E133" s="3" t="s">
        <v>1999</v>
      </c>
      <c r="F133" s="11" t="s">
        <v>2169</v>
      </c>
      <c r="G133" s="19">
        <f t="shared" si="34"/>
        <v>9</v>
      </c>
      <c r="H133" s="19">
        <f t="shared" si="35"/>
        <v>8</v>
      </c>
      <c r="I133" s="19">
        <f t="shared" si="36"/>
        <v>8</v>
      </c>
      <c r="J133" s="3" t="s">
        <v>2174</v>
      </c>
      <c r="K133" s="3" t="s">
        <v>9</v>
      </c>
      <c r="L133" s="3" t="str">
        <f t="shared" si="37"/>
        <v>BERLAAR BC</v>
      </c>
      <c r="M133" s="3">
        <f t="shared" si="38"/>
        <v>4</v>
      </c>
      <c r="N133" s="23">
        <f t="shared" si="39"/>
        <v>17</v>
      </c>
      <c r="O133" s="13">
        <f t="shared" si="40"/>
        <v>25</v>
      </c>
      <c r="P133" s="5">
        <f t="shared" si="41"/>
        <v>71</v>
      </c>
      <c r="Q133" s="5">
        <f t="shared" si="42"/>
        <v>107</v>
      </c>
      <c r="R133" s="13">
        <f t="shared" si="43"/>
        <v>107</v>
      </c>
      <c r="S133" s="3" t="b">
        <f t="shared" si="44"/>
        <v>1</v>
      </c>
    </row>
    <row r="134" spans="1:19">
      <c r="A134" s="3">
        <v>50061912</v>
      </c>
      <c r="B134" s="3" t="s">
        <v>665</v>
      </c>
      <c r="C134" s="3" t="s">
        <v>1448</v>
      </c>
      <c r="D134" s="11" t="s">
        <v>8</v>
      </c>
      <c r="E134" s="3" t="s">
        <v>2000</v>
      </c>
      <c r="F134" s="11" t="s">
        <v>2169</v>
      </c>
      <c r="G134" s="19">
        <f t="shared" si="34"/>
        <v>10</v>
      </c>
      <c r="H134" s="19">
        <f t="shared" si="35"/>
        <v>8</v>
      </c>
      <c r="I134" s="19">
        <f t="shared" si="36"/>
        <v>10</v>
      </c>
      <c r="J134" s="3" t="s">
        <v>2174</v>
      </c>
      <c r="K134" s="3" t="s">
        <v>28</v>
      </c>
      <c r="L134" s="3" t="str">
        <f t="shared" si="37"/>
        <v>BERLAAR BC</v>
      </c>
      <c r="M134" s="3">
        <f t="shared" si="38"/>
        <v>1</v>
      </c>
      <c r="N134" s="23">
        <f t="shared" si="39"/>
        <v>18</v>
      </c>
      <c r="O134" s="13">
        <f t="shared" si="40"/>
        <v>28</v>
      </c>
      <c r="P134" s="5">
        <f t="shared" si="41"/>
        <v>18</v>
      </c>
      <c r="Q134" s="5">
        <f t="shared" si="42"/>
        <v>28</v>
      </c>
      <c r="R134" s="13">
        <f t="shared" si="43"/>
        <v>75</v>
      </c>
      <c r="S134" s="3" t="b">
        <f t="shared" si="44"/>
        <v>1</v>
      </c>
    </row>
    <row r="135" spans="1:19">
      <c r="A135" s="3">
        <v>50074515</v>
      </c>
      <c r="B135" s="3" t="s">
        <v>650</v>
      </c>
      <c r="C135" s="3" t="s">
        <v>995</v>
      </c>
      <c r="D135" s="11" t="s">
        <v>8</v>
      </c>
      <c r="E135" s="3" t="s">
        <v>2000</v>
      </c>
      <c r="F135" s="11" t="s">
        <v>2169</v>
      </c>
      <c r="G135" s="19">
        <f t="shared" si="34"/>
        <v>9</v>
      </c>
      <c r="H135" s="19">
        <f t="shared" si="35"/>
        <v>9</v>
      </c>
      <c r="I135" s="19">
        <f t="shared" si="36"/>
        <v>9</v>
      </c>
      <c r="J135" s="3" t="s">
        <v>2174</v>
      </c>
      <c r="K135" s="3" t="s">
        <v>28</v>
      </c>
      <c r="L135" s="3" t="str">
        <f t="shared" si="37"/>
        <v>BERLAAR BC</v>
      </c>
      <c r="M135" s="3">
        <f t="shared" si="38"/>
        <v>2</v>
      </c>
      <c r="N135" s="23">
        <f t="shared" si="39"/>
        <v>18</v>
      </c>
      <c r="O135" s="13">
        <f t="shared" si="40"/>
        <v>27</v>
      </c>
      <c r="P135" s="5">
        <f t="shared" si="41"/>
        <v>36</v>
      </c>
      <c r="Q135" s="5">
        <f t="shared" si="42"/>
        <v>55</v>
      </c>
      <c r="R135" s="13">
        <f t="shared" si="43"/>
        <v>75</v>
      </c>
      <c r="S135" s="3" t="b">
        <f t="shared" si="44"/>
        <v>1</v>
      </c>
    </row>
    <row r="136" spans="1:19">
      <c r="A136" s="3">
        <v>50283251</v>
      </c>
      <c r="B136" s="3" t="s">
        <v>14</v>
      </c>
      <c r="C136" s="3" t="s">
        <v>226</v>
      </c>
      <c r="D136" s="11" t="s">
        <v>8</v>
      </c>
      <c r="E136" s="3" t="s">
        <v>2000</v>
      </c>
      <c r="F136" s="11" t="s">
        <v>2169</v>
      </c>
      <c r="G136" s="19">
        <f t="shared" si="34"/>
        <v>11</v>
      </c>
      <c r="H136" s="19">
        <f t="shared" si="35"/>
        <v>9</v>
      </c>
      <c r="I136" s="19">
        <f t="shared" si="36"/>
        <v>10</v>
      </c>
      <c r="J136" s="3" t="s">
        <v>2174</v>
      </c>
      <c r="K136" s="3" t="s">
        <v>28</v>
      </c>
      <c r="L136" s="3" t="str">
        <f t="shared" si="37"/>
        <v>BERLAAR BC</v>
      </c>
      <c r="M136" s="3">
        <f t="shared" si="38"/>
        <v>3</v>
      </c>
      <c r="N136" s="23">
        <f t="shared" si="39"/>
        <v>20</v>
      </c>
      <c r="O136" s="13">
        <f t="shared" si="40"/>
        <v>30</v>
      </c>
      <c r="P136" s="5">
        <f t="shared" si="41"/>
        <v>56</v>
      </c>
      <c r="Q136" s="5">
        <f t="shared" si="42"/>
        <v>85</v>
      </c>
      <c r="R136" s="13">
        <f t="shared" si="43"/>
        <v>75</v>
      </c>
      <c r="S136" s="3" t="b">
        <f t="shared" si="44"/>
        <v>1</v>
      </c>
    </row>
    <row r="137" spans="1:19">
      <c r="A137" s="3">
        <v>51721023</v>
      </c>
      <c r="B137" s="3" t="s">
        <v>1724</v>
      </c>
      <c r="C137" s="3" t="s">
        <v>1725</v>
      </c>
      <c r="D137" s="11" t="s">
        <v>8</v>
      </c>
      <c r="E137" s="3" t="s">
        <v>2000</v>
      </c>
      <c r="F137" s="11" t="s">
        <v>2169</v>
      </c>
      <c r="G137" s="19">
        <f t="shared" si="34"/>
        <v>10</v>
      </c>
      <c r="H137" s="19">
        <f t="shared" si="35"/>
        <v>9</v>
      </c>
      <c r="I137" s="19">
        <f t="shared" si="36"/>
        <v>11</v>
      </c>
      <c r="J137" s="3" t="s">
        <v>2174</v>
      </c>
      <c r="K137" s="3" t="s">
        <v>28</v>
      </c>
      <c r="L137" s="3" t="str">
        <f t="shared" si="37"/>
        <v>BERLAAR BC</v>
      </c>
      <c r="M137" s="3">
        <f t="shared" si="38"/>
        <v>4</v>
      </c>
      <c r="N137" s="23">
        <f t="shared" si="39"/>
        <v>19</v>
      </c>
      <c r="O137" s="13">
        <f t="shared" si="40"/>
        <v>30</v>
      </c>
      <c r="P137" s="5">
        <f t="shared" si="41"/>
        <v>75</v>
      </c>
      <c r="Q137" s="5">
        <f t="shared" si="42"/>
        <v>115</v>
      </c>
      <c r="R137" s="13">
        <f t="shared" si="43"/>
        <v>75</v>
      </c>
      <c r="S137" s="3" t="b">
        <f t="shared" si="44"/>
        <v>1</v>
      </c>
    </row>
    <row r="138" spans="1:19">
      <c r="A138" s="3">
        <v>50074515</v>
      </c>
      <c r="B138" s="3" t="s">
        <v>650</v>
      </c>
      <c r="C138" s="3" t="s">
        <v>995</v>
      </c>
      <c r="D138" s="11" t="s">
        <v>8</v>
      </c>
      <c r="E138" s="3" t="s">
        <v>2001</v>
      </c>
      <c r="F138" s="11" t="s">
        <v>2169</v>
      </c>
      <c r="G138" s="19">
        <f t="shared" si="34"/>
        <v>9</v>
      </c>
      <c r="H138" s="19">
        <f t="shared" si="35"/>
        <v>9</v>
      </c>
      <c r="I138" s="19">
        <f t="shared" si="36"/>
        <v>9</v>
      </c>
      <c r="J138" s="3" t="s">
        <v>2174</v>
      </c>
      <c r="K138" s="3" t="s">
        <v>28</v>
      </c>
      <c r="L138" s="3" t="str">
        <f t="shared" si="37"/>
        <v>BERLAAR BC</v>
      </c>
      <c r="M138" s="3">
        <f t="shared" si="38"/>
        <v>1</v>
      </c>
      <c r="N138" s="23">
        <f t="shared" si="39"/>
        <v>18</v>
      </c>
      <c r="O138" s="13">
        <f t="shared" si="40"/>
        <v>27</v>
      </c>
      <c r="P138" s="5">
        <f t="shared" si="41"/>
        <v>18</v>
      </c>
      <c r="Q138" s="5">
        <f t="shared" si="42"/>
        <v>27</v>
      </c>
      <c r="R138" s="13">
        <f t="shared" si="43"/>
        <v>118</v>
      </c>
      <c r="S138" s="3" t="b">
        <f t="shared" si="44"/>
        <v>1</v>
      </c>
    </row>
    <row r="139" spans="1:19">
      <c r="A139" s="3">
        <v>50099364</v>
      </c>
      <c r="B139" s="3" t="s">
        <v>1443</v>
      </c>
      <c r="C139" s="3" t="s">
        <v>1093</v>
      </c>
      <c r="D139" s="11" t="s">
        <v>23</v>
      </c>
      <c r="E139" s="3" t="s">
        <v>2001</v>
      </c>
      <c r="F139" s="11" t="s">
        <v>2169</v>
      </c>
      <c r="G139" s="19">
        <f t="shared" si="34"/>
        <v>12</v>
      </c>
      <c r="H139" s="19">
        <f t="shared" si="35"/>
        <v>10</v>
      </c>
      <c r="I139" s="19">
        <f t="shared" si="36"/>
        <v>10</v>
      </c>
      <c r="J139" s="3" t="s">
        <v>2174</v>
      </c>
      <c r="K139" s="3" t="s">
        <v>28</v>
      </c>
      <c r="L139" s="3" t="str">
        <f t="shared" si="37"/>
        <v>BERLAAR BC</v>
      </c>
      <c r="M139" s="3">
        <f t="shared" si="38"/>
        <v>2</v>
      </c>
      <c r="N139" s="23">
        <f t="shared" si="39"/>
        <v>22</v>
      </c>
      <c r="O139" s="13">
        <f t="shared" si="40"/>
        <v>32</v>
      </c>
      <c r="P139" s="5">
        <f t="shared" si="41"/>
        <v>40</v>
      </c>
      <c r="Q139" s="5">
        <f t="shared" si="42"/>
        <v>59</v>
      </c>
      <c r="R139" s="13">
        <f t="shared" si="43"/>
        <v>118</v>
      </c>
      <c r="S139" s="3" t="b">
        <f t="shared" si="44"/>
        <v>1</v>
      </c>
    </row>
    <row r="140" spans="1:19">
      <c r="A140" s="3">
        <v>50128809</v>
      </c>
      <c r="B140" s="3" t="s">
        <v>103</v>
      </c>
      <c r="C140" s="3" t="s">
        <v>510</v>
      </c>
      <c r="D140" s="11" t="s">
        <v>23</v>
      </c>
      <c r="E140" s="3" t="s">
        <v>2001</v>
      </c>
      <c r="F140" s="11" t="s">
        <v>2169</v>
      </c>
      <c r="G140" s="19">
        <f t="shared" si="34"/>
        <v>11</v>
      </c>
      <c r="H140" s="19">
        <f t="shared" si="35"/>
        <v>11</v>
      </c>
      <c r="I140" s="19">
        <f t="shared" si="36"/>
        <v>10</v>
      </c>
      <c r="J140" s="3" t="s">
        <v>2174</v>
      </c>
      <c r="K140" s="3" t="s">
        <v>28</v>
      </c>
      <c r="L140" s="3" t="str">
        <f t="shared" si="37"/>
        <v>BERLAAR BC</v>
      </c>
      <c r="M140" s="3">
        <f t="shared" si="38"/>
        <v>3</v>
      </c>
      <c r="N140" s="23">
        <f t="shared" si="39"/>
        <v>22</v>
      </c>
      <c r="O140" s="13">
        <f t="shared" si="40"/>
        <v>32</v>
      </c>
      <c r="P140" s="5">
        <f t="shared" si="41"/>
        <v>62</v>
      </c>
      <c r="Q140" s="5">
        <f t="shared" si="42"/>
        <v>91</v>
      </c>
      <c r="R140" s="13">
        <f t="shared" si="43"/>
        <v>118</v>
      </c>
      <c r="S140" s="3" t="b">
        <f t="shared" si="44"/>
        <v>1</v>
      </c>
    </row>
    <row r="141" spans="1:19">
      <c r="A141" s="3">
        <v>50134132</v>
      </c>
      <c r="B141" s="3" t="s">
        <v>360</v>
      </c>
      <c r="C141" s="3" t="s">
        <v>361</v>
      </c>
      <c r="D141" s="11" t="s">
        <v>8</v>
      </c>
      <c r="E141" s="3" t="s">
        <v>2001</v>
      </c>
      <c r="F141" s="11" t="s">
        <v>2169</v>
      </c>
      <c r="G141" s="19">
        <f t="shared" si="34"/>
        <v>9</v>
      </c>
      <c r="H141" s="19">
        <f t="shared" si="35"/>
        <v>9</v>
      </c>
      <c r="I141" s="19">
        <f t="shared" si="36"/>
        <v>9</v>
      </c>
      <c r="J141" s="3" t="s">
        <v>2174</v>
      </c>
      <c r="K141" s="3" t="s">
        <v>28</v>
      </c>
      <c r="L141" s="3" t="str">
        <f t="shared" si="37"/>
        <v>BERLAAR BC</v>
      </c>
      <c r="M141" s="3">
        <f t="shared" si="38"/>
        <v>4</v>
      </c>
      <c r="N141" s="23">
        <f t="shared" si="39"/>
        <v>18</v>
      </c>
      <c r="O141" s="13">
        <f t="shared" si="40"/>
        <v>27</v>
      </c>
      <c r="P141" s="5">
        <f t="shared" si="41"/>
        <v>80</v>
      </c>
      <c r="Q141" s="5">
        <f t="shared" si="42"/>
        <v>118</v>
      </c>
      <c r="R141" s="13">
        <f t="shared" si="43"/>
        <v>118</v>
      </c>
      <c r="S141" s="3" t="b">
        <f t="shared" si="44"/>
        <v>1</v>
      </c>
    </row>
    <row r="142" spans="1:19">
      <c r="A142" s="3">
        <v>50207385</v>
      </c>
      <c r="B142" s="3" t="s">
        <v>1843</v>
      </c>
      <c r="C142" s="3" t="s">
        <v>1844</v>
      </c>
      <c r="D142" s="11" t="s">
        <v>23</v>
      </c>
      <c r="E142" s="2" t="s">
        <v>2215</v>
      </c>
      <c r="F142" s="11" t="s">
        <v>2169</v>
      </c>
      <c r="G142" s="19">
        <f t="shared" si="34"/>
        <v>10</v>
      </c>
      <c r="H142" s="19">
        <f t="shared" si="35"/>
        <v>10</v>
      </c>
      <c r="I142" s="19">
        <f t="shared" si="36"/>
        <v>10</v>
      </c>
      <c r="J142" s="3" t="s">
        <v>2175</v>
      </c>
      <c r="K142" s="3" t="s">
        <v>28</v>
      </c>
      <c r="L142" s="3" t="str">
        <f t="shared" si="37"/>
        <v>Badmintonclub BMC Peer vzw</v>
      </c>
      <c r="M142" s="3">
        <f t="shared" si="38"/>
        <v>1</v>
      </c>
      <c r="N142" s="23">
        <f t="shared" si="39"/>
        <v>20</v>
      </c>
      <c r="O142" s="13">
        <f t="shared" si="40"/>
        <v>30</v>
      </c>
      <c r="P142" s="5">
        <f t="shared" si="41"/>
        <v>20</v>
      </c>
      <c r="Q142" s="5">
        <f t="shared" si="42"/>
        <v>30</v>
      </c>
      <c r="R142" s="13">
        <f t="shared" si="43"/>
        <v>113</v>
      </c>
      <c r="S142" s="3" t="b">
        <f t="shared" si="44"/>
        <v>1</v>
      </c>
    </row>
    <row r="143" spans="1:19">
      <c r="A143" s="3">
        <v>50269402</v>
      </c>
      <c r="B143" s="3" t="s">
        <v>636</v>
      </c>
      <c r="C143" s="3" t="s">
        <v>1800</v>
      </c>
      <c r="D143" s="11" t="s">
        <v>8</v>
      </c>
      <c r="E143" s="2" t="s">
        <v>2215</v>
      </c>
      <c r="F143" s="11" t="s">
        <v>2169</v>
      </c>
      <c r="G143" s="19">
        <f t="shared" si="34"/>
        <v>9</v>
      </c>
      <c r="H143" s="19">
        <f t="shared" si="35"/>
        <v>8</v>
      </c>
      <c r="I143" s="19">
        <f t="shared" si="36"/>
        <v>9</v>
      </c>
      <c r="J143" s="3" t="s">
        <v>2175</v>
      </c>
      <c r="K143" s="3" t="s">
        <v>28</v>
      </c>
      <c r="L143" s="3" t="str">
        <f t="shared" si="37"/>
        <v>Badmintonclub BMC Peer vzw</v>
      </c>
      <c r="M143" s="3">
        <f t="shared" si="38"/>
        <v>2</v>
      </c>
      <c r="N143" s="23">
        <f t="shared" si="39"/>
        <v>17</v>
      </c>
      <c r="O143" s="13">
        <f t="shared" si="40"/>
        <v>26</v>
      </c>
      <c r="P143" s="5">
        <f t="shared" si="41"/>
        <v>37</v>
      </c>
      <c r="Q143" s="5">
        <f t="shared" si="42"/>
        <v>56</v>
      </c>
      <c r="R143" s="13">
        <f t="shared" si="43"/>
        <v>113</v>
      </c>
      <c r="S143" s="3" t="b">
        <f t="shared" si="44"/>
        <v>1</v>
      </c>
    </row>
    <row r="144" spans="1:19">
      <c r="A144" s="3">
        <v>50761358</v>
      </c>
      <c r="B144" s="3" t="s">
        <v>1782</v>
      </c>
      <c r="C144" s="3" t="s">
        <v>1793</v>
      </c>
      <c r="D144" s="11" t="s">
        <v>23</v>
      </c>
      <c r="E144" s="2" t="s">
        <v>2215</v>
      </c>
      <c r="F144" s="11" t="s">
        <v>2169</v>
      </c>
      <c r="G144" s="19">
        <f t="shared" si="34"/>
        <v>10</v>
      </c>
      <c r="H144" s="19">
        <f t="shared" si="35"/>
        <v>10</v>
      </c>
      <c r="I144" s="19">
        <f t="shared" si="36"/>
        <v>10</v>
      </c>
      <c r="J144" s="3" t="s">
        <v>2175</v>
      </c>
      <c r="K144" s="3" t="s">
        <v>28</v>
      </c>
      <c r="L144" s="3" t="str">
        <f t="shared" si="37"/>
        <v>Badmintonclub BMC Peer vzw</v>
      </c>
      <c r="M144" s="3">
        <f t="shared" si="38"/>
        <v>3</v>
      </c>
      <c r="N144" s="23">
        <f t="shared" si="39"/>
        <v>20</v>
      </c>
      <c r="O144" s="13">
        <f t="shared" si="40"/>
        <v>30</v>
      </c>
      <c r="P144" s="5">
        <f t="shared" si="41"/>
        <v>57</v>
      </c>
      <c r="Q144" s="5">
        <f t="shared" si="42"/>
        <v>86</v>
      </c>
      <c r="R144" s="13">
        <f t="shared" si="43"/>
        <v>113</v>
      </c>
      <c r="S144" s="3" t="b">
        <f t="shared" si="44"/>
        <v>1</v>
      </c>
    </row>
    <row r="145" spans="1:19">
      <c r="A145" s="3">
        <v>50900285</v>
      </c>
      <c r="B145" s="3" t="s">
        <v>14</v>
      </c>
      <c r="C145" s="3" t="s">
        <v>1230</v>
      </c>
      <c r="D145" s="11" t="s">
        <v>8</v>
      </c>
      <c r="E145" s="2" t="s">
        <v>2215</v>
      </c>
      <c r="F145" s="11" t="s">
        <v>2169</v>
      </c>
      <c r="G145" s="19">
        <f t="shared" si="34"/>
        <v>9</v>
      </c>
      <c r="H145" s="19">
        <f t="shared" si="35"/>
        <v>8</v>
      </c>
      <c r="I145" s="19">
        <f t="shared" si="36"/>
        <v>10</v>
      </c>
      <c r="J145" s="3" t="s">
        <v>2175</v>
      </c>
      <c r="K145" s="3" t="s">
        <v>28</v>
      </c>
      <c r="L145" s="3" t="str">
        <f t="shared" si="37"/>
        <v>Badmintonclub BMC Peer vzw</v>
      </c>
      <c r="M145" s="3">
        <f t="shared" si="38"/>
        <v>4</v>
      </c>
      <c r="N145" s="23">
        <f t="shared" si="39"/>
        <v>17</v>
      </c>
      <c r="O145" s="13">
        <f t="shared" si="40"/>
        <v>27</v>
      </c>
      <c r="P145" s="5">
        <f t="shared" si="41"/>
        <v>74</v>
      </c>
      <c r="Q145" s="5">
        <f t="shared" si="42"/>
        <v>113</v>
      </c>
      <c r="R145" s="13">
        <f t="shared" si="43"/>
        <v>113</v>
      </c>
      <c r="S145" s="3" t="b">
        <f t="shared" si="44"/>
        <v>1</v>
      </c>
    </row>
    <row r="146" spans="1:19">
      <c r="A146" s="3">
        <v>50024168</v>
      </c>
      <c r="B146" s="3" t="s">
        <v>81</v>
      </c>
      <c r="C146" s="3" t="s">
        <v>82</v>
      </c>
      <c r="D146" s="11" t="s">
        <v>23</v>
      </c>
      <c r="E146" s="3" t="s">
        <v>2002</v>
      </c>
      <c r="F146" s="11" t="s">
        <v>2169</v>
      </c>
      <c r="G146" s="19">
        <f t="shared" si="34"/>
        <v>6</v>
      </c>
      <c r="H146" s="19">
        <f t="shared" si="35"/>
        <v>5</v>
      </c>
      <c r="I146" s="19">
        <f t="shared" si="36"/>
        <v>5</v>
      </c>
      <c r="J146" s="3" t="s">
        <v>2176</v>
      </c>
      <c r="K146" s="3" t="s">
        <v>34</v>
      </c>
      <c r="L146" s="3" t="str">
        <f t="shared" si="37"/>
        <v>BRASSCHAATSE BADMINTON CLUB</v>
      </c>
      <c r="M146" s="3">
        <f t="shared" si="38"/>
        <v>1</v>
      </c>
      <c r="N146" s="23">
        <f t="shared" si="39"/>
        <v>11</v>
      </c>
      <c r="O146" s="13">
        <f t="shared" si="40"/>
        <v>16</v>
      </c>
      <c r="P146" s="5">
        <f t="shared" si="41"/>
        <v>11</v>
      </c>
      <c r="Q146" s="5">
        <f t="shared" si="42"/>
        <v>16</v>
      </c>
      <c r="R146" s="13">
        <f t="shared" si="43"/>
        <v>49</v>
      </c>
      <c r="S146" s="3" t="b">
        <f t="shared" si="44"/>
        <v>1</v>
      </c>
    </row>
    <row r="147" spans="1:19">
      <c r="A147" s="3">
        <v>50042116</v>
      </c>
      <c r="B147" s="3" t="s">
        <v>85</v>
      </c>
      <c r="C147" s="3" t="s">
        <v>122</v>
      </c>
      <c r="D147" s="11" t="s">
        <v>23</v>
      </c>
      <c r="E147" s="3" t="s">
        <v>2002</v>
      </c>
      <c r="F147" s="11" t="s">
        <v>2169</v>
      </c>
      <c r="G147" s="19">
        <f t="shared" si="34"/>
        <v>6</v>
      </c>
      <c r="H147" s="19">
        <f t="shared" si="35"/>
        <v>6</v>
      </c>
      <c r="I147" s="19">
        <f t="shared" si="36"/>
        <v>5</v>
      </c>
      <c r="J147" s="3" t="s">
        <v>2176</v>
      </c>
      <c r="K147" s="3" t="s">
        <v>34</v>
      </c>
      <c r="L147" s="3" t="str">
        <f t="shared" si="37"/>
        <v>BRASSCHAATSE BADMINTON CLUB</v>
      </c>
      <c r="M147" s="3">
        <f t="shared" si="38"/>
        <v>2</v>
      </c>
      <c r="N147" s="23">
        <f t="shared" si="39"/>
        <v>12</v>
      </c>
      <c r="O147" s="13">
        <f t="shared" si="40"/>
        <v>17</v>
      </c>
      <c r="P147" s="5">
        <f t="shared" si="41"/>
        <v>23</v>
      </c>
      <c r="Q147" s="5">
        <f t="shared" si="42"/>
        <v>33</v>
      </c>
      <c r="R147" s="13">
        <f t="shared" si="43"/>
        <v>49</v>
      </c>
      <c r="S147" s="3" t="b">
        <f t="shared" si="44"/>
        <v>1</v>
      </c>
    </row>
    <row r="148" spans="1:19">
      <c r="A148" s="3">
        <v>50071699</v>
      </c>
      <c r="B148" s="3" t="s">
        <v>1103</v>
      </c>
      <c r="C148" s="3" t="s">
        <v>1351</v>
      </c>
      <c r="D148" s="11" t="s">
        <v>23</v>
      </c>
      <c r="E148" s="3" t="s">
        <v>2002</v>
      </c>
      <c r="F148" s="11" t="s">
        <v>2169</v>
      </c>
      <c r="G148" s="19">
        <f t="shared" si="34"/>
        <v>7</v>
      </c>
      <c r="H148" s="19">
        <f t="shared" si="35"/>
        <v>5</v>
      </c>
      <c r="I148" s="19">
        <f t="shared" si="36"/>
        <v>6</v>
      </c>
      <c r="J148" s="3" t="s">
        <v>2176</v>
      </c>
      <c r="K148" s="3" t="s">
        <v>34</v>
      </c>
      <c r="L148" s="3" t="str">
        <f t="shared" si="37"/>
        <v>BRASSCHAATSE BADMINTON CLUB</v>
      </c>
      <c r="M148" s="3">
        <f t="shared" si="38"/>
        <v>3</v>
      </c>
      <c r="N148" s="23">
        <f t="shared" si="39"/>
        <v>12</v>
      </c>
      <c r="O148" s="13">
        <f t="shared" si="40"/>
        <v>18</v>
      </c>
      <c r="P148" s="5">
        <f t="shared" si="41"/>
        <v>35</v>
      </c>
      <c r="Q148" s="5">
        <f t="shared" si="42"/>
        <v>51</v>
      </c>
      <c r="R148" s="13">
        <f t="shared" si="43"/>
        <v>49</v>
      </c>
      <c r="S148" s="3" t="b">
        <f t="shared" si="44"/>
        <v>1</v>
      </c>
    </row>
    <row r="149" spans="1:19">
      <c r="A149" s="3">
        <v>50084196</v>
      </c>
      <c r="B149" s="3" t="s">
        <v>671</v>
      </c>
      <c r="C149" s="3" t="s">
        <v>672</v>
      </c>
      <c r="D149" s="11" t="s">
        <v>23</v>
      </c>
      <c r="E149" s="3" t="s">
        <v>2002</v>
      </c>
      <c r="F149" s="11" t="s">
        <v>2169</v>
      </c>
      <c r="G149" s="19">
        <f t="shared" si="34"/>
        <v>7</v>
      </c>
      <c r="H149" s="19">
        <f t="shared" si="35"/>
        <v>7</v>
      </c>
      <c r="I149" s="19">
        <f t="shared" si="36"/>
        <v>7</v>
      </c>
      <c r="J149" s="3" t="s">
        <v>2176</v>
      </c>
      <c r="K149" s="3" t="s">
        <v>34</v>
      </c>
      <c r="L149" s="3" t="str">
        <f t="shared" si="37"/>
        <v>BRASSCHAATSE BADMINTON CLUB</v>
      </c>
      <c r="M149" s="3">
        <f t="shared" si="38"/>
        <v>4</v>
      </c>
      <c r="N149" s="23">
        <f t="shared" si="39"/>
        <v>14</v>
      </c>
      <c r="O149" s="13">
        <f t="shared" si="40"/>
        <v>21</v>
      </c>
      <c r="P149" s="5">
        <f t="shared" si="41"/>
        <v>49</v>
      </c>
      <c r="Q149" s="5">
        <f t="shared" si="42"/>
        <v>72</v>
      </c>
      <c r="R149" s="13">
        <f t="shared" si="43"/>
        <v>49</v>
      </c>
      <c r="S149" s="3" t="b">
        <f t="shared" si="44"/>
        <v>1</v>
      </c>
    </row>
    <row r="150" spans="1:19">
      <c r="A150" s="3">
        <v>50076313</v>
      </c>
      <c r="B150" s="3" t="s">
        <v>272</v>
      </c>
      <c r="C150" s="3" t="s">
        <v>778</v>
      </c>
      <c r="D150" s="11" t="s">
        <v>8</v>
      </c>
      <c r="E150" s="3" t="s">
        <v>2003</v>
      </c>
      <c r="F150" s="11" t="s">
        <v>2169</v>
      </c>
      <c r="G150" s="19">
        <f t="shared" si="34"/>
        <v>8</v>
      </c>
      <c r="H150" s="19">
        <f t="shared" si="35"/>
        <v>6</v>
      </c>
      <c r="I150" s="19">
        <f t="shared" si="36"/>
        <v>8</v>
      </c>
      <c r="J150" s="3" t="s">
        <v>2176</v>
      </c>
      <c r="K150" s="3" t="s">
        <v>18</v>
      </c>
      <c r="L150" s="3" t="str">
        <f t="shared" si="37"/>
        <v>BRASSCHAATSE BADMINTON CLUB</v>
      </c>
      <c r="M150" s="3">
        <f t="shared" si="38"/>
        <v>1</v>
      </c>
      <c r="N150" s="23">
        <f t="shared" si="39"/>
        <v>14</v>
      </c>
      <c r="O150" s="13">
        <f t="shared" si="40"/>
        <v>22</v>
      </c>
      <c r="P150" s="5">
        <f t="shared" si="41"/>
        <v>14</v>
      </c>
      <c r="Q150" s="5">
        <f t="shared" si="42"/>
        <v>22</v>
      </c>
      <c r="R150" s="13">
        <f t="shared" si="43"/>
        <v>50</v>
      </c>
      <c r="S150" s="3" t="b">
        <f t="shared" si="44"/>
        <v>1</v>
      </c>
    </row>
    <row r="151" spans="1:19">
      <c r="A151" s="3">
        <v>50081681</v>
      </c>
      <c r="B151" s="3" t="s">
        <v>515</v>
      </c>
      <c r="C151" s="3" t="s">
        <v>516</v>
      </c>
      <c r="D151" s="11" t="s">
        <v>8</v>
      </c>
      <c r="E151" s="3" t="s">
        <v>2003</v>
      </c>
      <c r="F151" s="11" t="s">
        <v>2169</v>
      </c>
      <c r="G151" s="19">
        <f t="shared" si="34"/>
        <v>7</v>
      </c>
      <c r="H151" s="19">
        <f t="shared" si="35"/>
        <v>6</v>
      </c>
      <c r="I151" s="19">
        <f t="shared" si="36"/>
        <v>7</v>
      </c>
      <c r="J151" s="3" t="s">
        <v>2176</v>
      </c>
      <c r="K151" s="3" t="s">
        <v>18</v>
      </c>
      <c r="L151" s="3" t="str">
        <f t="shared" si="37"/>
        <v>BRASSCHAATSE BADMINTON CLUB</v>
      </c>
      <c r="M151" s="3">
        <f t="shared" si="38"/>
        <v>2</v>
      </c>
      <c r="N151" s="23">
        <f t="shared" si="39"/>
        <v>13</v>
      </c>
      <c r="O151" s="13">
        <f t="shared" si="40"/>
        <v>20</v>
      </c>
      <c r="P151" s="5">
        <f t="shared" si="41"/>
        <v>27</v>
      </c>
      <c r="Q151" s="5">
        <f t="shared" si="42"/>
        <v>42</v>
      </c>
      <c r="R151" s="13">
        <f t="shared" si="43"/>
        <v>50</v>
      </c>
      <c r="S151" s="3" t="b">
        <f t="shared" si="44"/>
        <v>1</v>
      </c>
    </row>
    <row r="152" spans="1:19">
      <c r="A152" s="3">
        <v>50098094</v>
      </c>
      <c r="B152" s="3" t="s">
        <v>262</v>
      </c>
      <c r="C152" s="3" t="s">
        <v>283</v>
      </c>
      <c r="D152" s="11" t="s">
        <v>8</v>
      </c>
      <c r="E152" s="3" t="s">
        <v>2003</v>
      </c>
      <c r="F152" s="11" t="s">
        <v>2169</v>
      </c>
      <c r="G152" s="19">
        <f t="shared" si="34"/>
        <v>7</v>
      </c>
      <c r="H152" s="19">
        <f t="shared" si="35"/>
        <v>6</v>
      </c>
      <c r="I152" s="19">
        <f t="shared" si="36"/>
        <v>8</v>
      </c>
      <c r="J152" s="3" t="s">
        <v>2176</v>
      </c>
      <c r="K152" s="3" t="s">
        <v>18</v>
      </c>
      <c r="L152" s="3" t="str">
        <f t="shared" si="37"/>
        <v>BRASSCHAATSE BADMINTON CLUB</v>
      </c>
      <c r="M152" s="3">
        <f t="shared" si="38"/>
        <v>3</v>
      </c>
      <c r="N152" s="23">
        <f t="shared" si="39"/>
        <v>13</v>
      </c>
      <c r="O152" s="13">
        <f t="shared" si="40"/>
        <v>21</v>
      </c>
      <c r="P152" s="5">
        <f t="shared" si="41"/>
        <v>40</v>
      </c>
      <c r="Q152" s="5">
        <f t="shared" si="42"/>
        <v>63</v>
      </c>
      <c r="R152" s="13">
        <f t="shared" si="43"/>
        <v>50</v>
      </c>
      <c r="S152" s="3" t="b">
        <f t="shared" si="44"/>
        <v>1</v>
      </c>
    </row>
    <row r="153" spans="1:19">
      <c r="A153" s="3">
        <v>50106059</v>
      </c>
      <c r="B153" s="3" t="s">
        <v>758</v>
      </c>
      <c r="C153" s="3" t="s">
        <v>759</v>
      </c>
      <c r="D153" s="11" t="s">
        <v>8</v>
      </c>
      <c r="E153" s="3" t="s">
        <v>2003</v>
      </c>
      <c r="F153" s="11" t="s">
        <v>2169</v>
      </c>
      <c r="G153" s="19">
        <f t="shared" si="34"/>
        <v>5</v>
      </c>
      <c r="H153" s="19">
        <f t="shared" si="35"/>
        <v>5</v>
      </c>
      <c r="I153" s="19">
        <f t="shared" si="36"/>
        <v>5</v>
      </c>
      <c r="J153" s="3" t="s">
        <v>2176</v>
      </c>
      <c r="K153" s="3" t="s">
        <v>18</v>
      </c>
      <c r="L153" s="3" t="str">
        <f t="shared" si="37"/>
        <v>BRASSCHAATSE BADMINTON CLUB</v>
      </c>
      <c r="M153" s="3">
        <f t="shared" si="38"/>
        <v>4</v>
      </c>
      <c r="N153" s="23">
        <f t="shared" si="39"/>
        <v>10</v>
      </c>
      <c r="O153" s="13">
        <f t="shared" si="40"/>
        <v>15</v>
      </c>
      <c r="P153" s="5">
        <f t="shared" si="41"/>
        <v>50</v>
      </c>
      <c r="Q153" s="5">
        <f t="shared" si="42"/>
        <v>78</v>
      </c>
      <c r="R153" s="13">
        <f t="shared" si="43"/>
        <v>50</v>
      </c>
      <c r="S153" s="3" t="b">
        <f t="shared" si="44"/>
        <v>1</v>
      </c>
    </row>
    <row r="154" spans="1:19">
      <c r="A154" s="3">
        <v>50071699</v>
      </c>
      <c r="B154" s="3" t="s">
        <v>1103</v>
      </c>
      <c r="C154" s="3" t="s">
        <v>1351</v>
      </c>
      <c r="D154" s="11" t="s">
        <v>23</v>
      </c>
      <c r="E154" s="3" t="s">
        <v>2004</v>
      </c>
      <c r="F154" s="11" t="s">
        <v>2169</v>
      </c>
      <c r="G154" s="19">
        <f t="shared" si="34"/>
        <v>7</v>
      </c>
      <c r="H154" s="19">
        <f t="shared" si="35"/>
        <v>5</v>
      </c>
      <c r="I154" s="19">
        <f t="shared" si="36"/>
        <v>6</v>
      </c>
      <c r="J154" s="3" t="s">
        <v>2176</v>
      </c>
      <c r="K154" s="3" t="s">
        <v>34</v>
      </c>
      <c r="L154" s="3" t="str">
        <f t="shared" si="37"/>
        <v>BRASSCHAATSE BADMINTON CLUB</v>
      </c>
      <c r="M154" s="3">
        <f t="shared" si="38"/>
        <v>1</v>
      </c>
      <c r="N154" s="23">
        <f t="shared" si="39"/>
        <v>12</v>
      </c>
      <c r="O154" s="13">
        <f t="shared" si="40"/>
        <v>18</v>
      </c>
      <c r="P154" s="5">
        <f t="shared" si="41"/>
        <v>12</v>
      </c>
      <c r="Q154" s="5">
        <f t="shared" si="42"/>
        <v>18</v>
      </c>
      <c r="R154" s="13">
        <f t="shared" si="43"/>
        <v>74</v>
      </c>
      <c r="S154" s="3" t="b">
        <f t="shared" si="44"/>
        <v>1</v>
      </c>
    </row>
    <row r="155" spans="1:19">
      <c r="A155" s="3">
        <v>50081681</v>
      </c>
      <c r="B155" s="3" t="s">
        <v>515</v>
      </c>
      <c r="C155" s="3" t="s">
        <v>516</v>
      </c>
      <c r="D155" s="11" t="s">
        <v>8</v>
      </c>
      <c r="E155" s="3" t="s">
        <v>2004</v>
      </c>
      <c r="F155" s="11" t="s">
        <v>2169</v>
      </c>
      <c r="G155" s="19">
        <f t="shared" si="34"/>
        <v>7</v>
      </c>
      <c r="H155" s="19">
        <f t="shared" si="35"/>
        <v>6</v>
      </c>
      <c r="I155" s="19">
        <f t="shared" si="36"/>
        <v>7</v>
      </c>
      <c r="J155" s="3" t="s">
        <v>2176</v>
      </c>
      <c r="K155" s="3" t="s">
        <v>34</v>
      </c>
      <c r="L155" s="3" t="str">
        <f t="shared" si="37"/>
        <v>BRASSCHAATSE BADMINTON CLUB</v>
      </c>
      <c r="M155" s="3">
        <f t="shared" si="38"/>
        <v>2</v>
      </c>
      <c r="N155" s="23">
        <f t="shared" si="39"/>
        <v>13</v>
      </c>
      <c r="O155" s="13">
        <f t="shared" si="40"/>
        <v>20</v>
      </c>
      <c r="P155" s="5">
        <f t="shared" si="41"/>
        <v>25</v>
      </c>
      <c r="Q155" s="5">
        <f t="shared" si="42"/>
        <v>38</v>
      </c>
      <c r="R155" s="13">
        <f t="shared" si="43"/>
        <v>74</v>
      </c>
      <c r="S155" s="3" t="b">
        <f t="shared" si="44"/>
        <v>1</v>
      </c>
    </row>
    <row r="156" spans="1:19">
      <c r="A156" s="3">
        <v>50095126</v>
      </c>
      <c r="B156" s="3" t="s">
        <v>773</v>
      </c>
      <c r="C156" s="3" t="s">
        <v>772</v>
      </c>
      <c r="D156" s="11" t="s">
        <v>23</v>
      </c>
      <c r="E156" s="3" t="s">
        <v>2004</v>
      </c>
      <c r="F156" s="11" t="s">
        <v>2169</v>
      </c>
      <c r="G156" s="19">
        <f t="shared" si="34"/>
        <v>8</v>
      </c>
      <c r="H156" s="19">
        <f t="shared" si="35"/>
        <v>7</v>
      </c>
      <c r="I156" s="19">
        <f t="shared" si="36"/>
        <v>6</v>
      </c>
      <c r="J156" s="3" t="s">
        <v>2176</v>
      </c>
      <c r="K156" s="3" t="s">
        <v>34</v>
      </c>
      <c r="L156" s="3" t="str">
        <f t="shared" si="37"/>
        <v>BRASSCHAATSE BADMINTON CLUB</v>
      </c>
      <c r="M156" s="3">
        <f t="shared" si="38"/>
        <v>3</v>
      </c>
      <c r="N156" s="23">
        <f t="shared" si="39"/>
        <v>15</v>
      </c>
      <c r="O156" s="13">
        <f t="shared" si="40"/>
        <v>21</v>
      </c>
      <c r="P156" s="5">
        <f t="shared" si="41"/>
        <v>40</v>
      </c>
      <c r="Q156" s="5">
        <f t="shared" si="42"/>
        <v>59</v>
      </c>
      <c r="R156" s="13">
        <f t="shared" si="43"/>
        <v>74</v>
      </c>
      <c r="S156" s="3" t="b">
        <f t="shared" si="44"/>
        <v>1</v>
      </c>
    </row>
    <row r="157" spans="1:19">
      <c r="A157" s="3">
        <v>50106059</v>
      </c>
      <c r="B157" s="3" t="s">
        <v>758</v>
      </c>
      <c r="C157" s="3" t="s">
        <v>759</v>
      </c>
      <c r="D157" s="11" t="s">
        <v>8</v>
      </c>
      <c r="E157" s="3" t="s">
        <v>2004</v>
      </c>
      <c r="F157" s="11" t="s">
        <v>2169</v>
      </c>
      <c r="G157" s="19">
        <f t="shared" si="34"/>
        <v>5</v>
      </c>
      <c r="H157" s="19">
        <f t="shared" si="35"/>
        <v>5</v>
      </c>
      <c r="I157" s="19">
        <f t="shared" si="36"/>
        <v>5</v>
      </c>
      <c r="J157" s="3" t="s">
        <v>2176</v>
      </c>
      <c r="K157" s="3" t="s">
        <v>34</v>
      </c>
      <c r="L157" s="3" t="str">
        <f t="shared" si="37"/>
        <v>BRASSCHAATSE BADMINTON CLUB</v>
      </c>
      <c r="M157" s="3">
        <f t="shared" si="38"/>
        <v>4</v>
      </c>
      <c r="N157" s="23">
        <f t="shared" si="39"/>
        <v>10</v>
      </c>
      <c r="O157" s="13">
        <f t="shared" si="40"/>
        <v>15</v>
      </c>
      <c r="P157" s="5">
        <f t="shared" si="41"/>
        <v>50</v>
      </c>
      <c r="Q157" s="5">
        <f t="shared" si="42"/>
        <v>74</v>
      </c>
      <c r="R157" s="13">
        <f t="shared" si="43"/>
        <v>74</v>
      </c>
      <c r="S157" s="3" t="b">
        <f t="shared" si="44"/>
        <v>1</v>
      </c>
    </row>
    <row r="158" spans="1:19">
      <c r="A158" s="3">
        <v>50047922</v>
      </c>
      <c r="B158" s="3" t="s">
        <v>114</v>
      </c>
      <c r="C158" s="3" t="s">
        <v>192</v>
      </c>
      <c r="D158" s="11" t="s">
        <v>8</v>
      </c>
      <c r="E158" s="3" t="s">
        <v>2005</v>
      </c>
      <c r="F158" s="11" t="s">
        <v>2169</v>
      </c>
      <c r="G158" s="19">
        <f t="shared" si="34"/>
        <v>6</v>
      </c>
      <c r="H158" s="19">
        <f t="shared" si="35"/>
        <v>7</v>
      </c>
      <c r="I158" s="19">
        <f t="shared" si="36"/>
        <v>7</v>
      </c>
      <c r="J158" s="3" t="s">
        <v>2176</v>
      </c>
      <c r="K158" s="3" t="s">
        <v>18</v>
      </c>
      <c r="L158" s="3" t="str">
        <f t="shared" si="37"/>
        <v>BRASSCHAATSE BADMINTON CLUB</v>
      </c>
      <c r="M158" s="3">
        <f t="shared" si="38"/>
        <v>1</v>
      </c>
      <c r="N158" s="23">
        <f t="shared" si="39"/>
        <v>13</v>
      </c>
      <c r="O158" s="13">
        <f t="shared" si="40"/>
        <v>20</v>
      </c>
      <c r="P158" s="5">
        <f t="shared" si="41"/>
        <v>13</v>
      </c>
      <c r="Q158" s="5">
        <f t="shared" si="42"/>
        <v>20</v>
      </c>
      <c r="R158" s="13">
        <f t="shared" si="43"/>
        <v>50</v>
      </c>
      <c r="S158" s="3" t="b">
        <f t="shared" si="44"/>
        <v>1</v>
      </c>
    </row>
    <row r="159" spans="1:19">
      <c r="A159" s="3">
        <v>50090541</v>
      </c>
      <c r="B159" s="3" t="s">
        <v>267</v>
      </c>
      <c r="C159" s="3" t="s">
        <v>491</v>
      </c>
      <c r="D159" s="11" t="s">
        <v>8</v>
      </c>
      <c r="E159" s="3" t="s">
        <v>2005</v>
      </c>
      <c r="F159" s="11" t="s">
        <v>2169</v>
      </c>
      <c r="G159" s="19">
        <f t="shared" si="34"/>
        <v>7</v>
      </c>
      <c r="H159" s="19">
        <f t="shared" si="35"/>
        <v>6</v>
      </c>
      <c r="I159" s="19">
        <f t="shared" si="36"/>
        <v>8</v>
      </c>
      <c r="J159" s="3" t="s">
        <v>2176</v>
      </c>
      <c r="K159" s="3" t="s">
        <v>18</v>
      </c>
      <c r="L159" s="3" t="str">
        <f t="shared" si="37"/>
        <v>BRASSCHAATSE BADMINTON CLUB</v>
      </c>
      <c r="M159" s="3">
        <f t="shared" si="38"/>
        <v>2</v>
      </c>
      <c r="N159" s="23">
        <f t="shared" si="39"/>
        <v>13</v>
      </c>
      <c r="O159" s="13">
        <f t="shared" si="40"/>
        <v>21</v>
      </c>
      <c r="P159" s="5">
        <f t="shared" si="41"/>
        <v>26</v>
      </c>
      <c r="Q159" s="5">
        <f t="shared" si="42"/>
        <v>41</v>
      </c>
      <c r="R159" s="13">
        <f t="shared" si="43"/>
        <v>50</v>
      </c>
      <c r="S159" s="3" t="b">
        <f t="shared" si="44"/>
        <v>1</v>
      </c>
    </row>
    <row r="160" spans="1:19">
      <c r="A160" s="3">
        <v>50095125</v>
      </c>
      <c r="B160" s="3" t="s">
        <v>771</v>
      </c>
      <c r="C160" s="3" t="s">
        <v>772</v>
      </c>
      <c r="D160" s="11" t="s">
        <v>8</v>
      </c>
      <c r="E160" s="3" t="s">
        <v>2005</v>
      </c>
      <c r="F160" s="11" t="s">
        <v>2169</v>
      </c>
      <c r="G160" s="19">
        <f t="shared" si="34"/>
        <v>8</v>
      </c>
      <c r="H160" s="19">
        <f t="shared" si="35"/>
        <v>6</v>
      </c>
      <c r="I160" s="19">
        <f t="shared" si="36"/>
        <v>8</v>
      </c>
      <c r="J160" s="3" t="s">
        <v>2176</v>
      </c>
      <c r="K160" s="3" t="s">
        <v>18</v>
      </c>
      <c r="L160" s="3" t="str">
        <f t="shared" si="37"/>
        <v>BRASSCHAATSE BADMINTON CLUB</v>
      </c>
      <c r="M160" s="3">
        <f t="shared" si="38"/>
        <v>3</v>
      </c>
      <c r="N160" s="23">
        <f t="shared" si="39"/>
        <v>14</v>
      </c>
      <c r="O160" s="13">
        <f t="shared" si="40"/>
        <v>22</v>
      </c>
      <c r="P160" s="5">
        <f t="shared" si="41"/>
        <v>40</v>
      </c>
      <c r="Q160" s="5">
        <f t="shared" si="42"/>
        <v>63</v>
      </c>
      <c r="R160" s="13">
        <f t="shared" si="43"/>
        <v>50</v>
      </c>
      <c r="S160" s="3" t="b">
        <f t="shared" si="44"/>
        <v>1</v>
      </c>
    </row>
    <row r="161" spans="1:19">
      <c r="A161" s="3">
        <v>50101396</v>
      </c>
      <c r="B161" s="3" t="s">
        <v>222</v>
      </c>
      <c r="C161" s="3" t="s">
        <v>419</v>
      </c>
      <c r="D161" s="11" t="s">
        <v>8</v>
      </c>
      <c r="E161" s="3" t="s">
        <v>2005</v>
      </c>
      <c r="F161" s="11" t="s">
        <v>2169</v>
      </c>
      <c r="G161" s="19">
        <f t="shared" si="34"/>
        <v>5</v>
      </c>
      <c r="H161" s="19">
        <f t="shared" si="35"/>
        <v>5</v>
      </c>
      <c r="I161" s="19">
        <f t="shared" si="36"/>
        <v>6</v>
      </c>
      <c r="J161" s="3" t="s">
        <v>2176</v>
      </c>
      <c r="K161" s="3" t="s">
        <v>18</v>
      </c>
      <c r="L161" s="3" t="str">
        <f t="shared" si="37"/>
        <v>BRASSCHAATSE BADMINTON CLUB</v>
      </c>
      <c r="M161" s="3">
        <f t="shared" si="38"/>
        <v>4</v>
      </c>
      <c r="N161" s="23">
        <f t="shared" si="39"/>
        <v>10</v>
      </c>
      <c r="O161" s="13">
        <f t="shared" si="40"/>
        <v>16</v>
      </c>
      <c r="P161" s="5">
        <f t="shared" si="41"/>
        <v>50</v>
      </c>
      <c r="Q161" s="5">
        <f t="shared" si="42"/>
        <v>79</v>
      </c>
      <c r="R161" s="13">
        <f t="shared" si="43"/>
        <v>50</v>
      </c>
      <c r="S161" s="3" t="b">
        <f t="shared" si="44"/>
        <v>1</v>
      </c>
    </row>
    <row r="162" spans="1:19">
      <c r="A162" s="3">
        <v>50011984</v>
      </c>
      <c r="B162" s="3" t="s">
        <v>114</v>
      </c>
      <c r="C162" s="3" t="s">
        <v>203</v>
      </c>
      <c r="D162" s="11" t="s">
        <v>8</v>
      </c>
      <c r="E162" s="3" t="s">
        <v>2006</v>
      </c>
      <c r="F162" s="11" t="s">
        <v>2169</v>
      </c>
      <c r="G162" s="19">
        <f t="shared" si="34"/>
        <v>7</v>
      </c>
      <c r="H162" s="19">
        <f t="shared" si="35"/>
        <v>7</v>
      </c>
      <c r="I162" s="19">
        <f t="shared" si="36"/>
        <v>8</v>
      </c>
      <c r="J162" s="3" t="s">
        <v>2176</v>
      </c>
      <c r="K162" s="3" t="s">
        <v>9</v>
      </c>
      <c r="L162" s="3" t="str">
        <f t="shared" si="37"/>
        <v>BRASSCHAATSE BADMINTON CLUB</v>
      </c>
      <c r="M162" s="3">
        <f t="shared" si="38"/>
        <v>1</v>
      </c>
      <c r="N162" s="23">
        <f t="shared" si="39"/>
        <v>14</v>
      </c>
      <c r="O162" s="13">
        <f t="shared" si="40"/>
        <v>22</v>
      </c>
      <c r="P162" s="5">
        <f t="shared" si="41"/>
        <v>14</v>
      </c>
      <c r="Q162" s="5">
        <f t="shared" si="42"/>
        <v>22</v>
      </c>
      <c r="R162" s="13">
        <f t="shared" si="43"/>
        <v>84</v>
      </c>
      <c r="S162" s="3" t="b">
        <f t="shared" si="44"/>
        <v>1</v>
      </c>
    </row>
    <row r="163" spans="1:19">
      <c r="A163" s="3">
        <v>50047922</v>
      </c>
      <c r="B163" s="3" t="s">
        <v>114</v>
      </c>
      <c r="C163" s="3" t="s">
        <v>192</v>
      </c>
      <c r="D163" s="11" t="s">
        <v>8</v>
      </c>
      <c r="E163" s="3" t="s">
        <v>2006</v>
      </c>
      <c r="F163" s="11" t="s">
        <v>2169</v>
      </c>
      <c r="G163" s="19">
        <f t="shared" si="34"/>
        <v>6</v>
      </c>
      <c r="H163" s="19">
        <f t="shared" si="35"/>
        <v>7</v>
      </c>
      <c r="I163" s="19">
        <f t="shared" si="36"/>
        <v>7</v>
      </c>
      <c r="J163" s="3" t="s">
        <v>2176</v>
      </c>
      <c r="K163" s="3" t="s">
        <v>9</v>
      </c>
      <c r="L163" s="3" t="str">
        <f t="shared" si="37"/>
        <v>BRASSCHAATSE BADMINTON CLUB</v>
      </c>
      <c r="M163" s="3">
        <f t="shared" si="38"/>
        <v>2</v>
      </c>
      <c r="N163" s="23">
        <f t="shared" si="39"/>
        <v>13</v>
      </c>
      <c r="O163" s="13">
        <f t="shared" si="40"/>
        <v>20</v>
      </c>
      <c r="P163" s="5">
        <f t="shared" si="41"/>
        <v>27</v>
      </c>
      <c r="Q163" s="5">
        <f t="shared" si="42"/>
        <v>42</v>
      </c>
      <c r="R163" s="13">
        <f t="shared" si="43"/>
        <v>84</v>
      </c>
      <c r="S163" s="3" t="b">
        <f t="shared" si="44"/>
        <v>1</v>
      </c>
    </row>
    <row r="164" spans="1:19">
      <c r="A164" s="3">
        <v>50072283</v>
      </c>
      <c r="B164" s="3" t="s">
        <v>53</v>
      </c>
      <c r="C164" s="3" t="s">
        <v>830</v>
      </c>
      <c r="D164" s="11" t="s">
        <v>23</v>
      </c>
      <c r="E164" s="3" t="s">
        <v>2006</v>
      </c>
      <c r="F164" s="11" t="s">
        <v>2169</v>
      </c>
      <c r="G164" s="19">
        <f t="shared" si="34"/>
        <v>8</v>
      </c>
      <c r="H164" s="19">
        <f t="shared" si="35"/>
        <v>7</v>
      </c>
      <c r="I164" s="19">
        <f t="shared" si="36"/>
        <v>6</v>
      </c>
      <c r="J164" s="3" t="s">
        <v>2176</v>
      </c>
      <c r="K164" s="3" t="s">
        <v>9</v>
      </c>
      <c r="L164" s="3" t="str">
        <f t="shared" si="37"/>
        <v>BRASSCHAATSE BADMINTON CLUB</v>
      </c>
      <c r="M164" s="3">
        <f t="shared" si="38"/>
        <v>3</v>
      </c>
      <c r="N164" s="23">
        <f t="shared" si="39"/>
        <v>15</v>
      </c>
      <c r="O164" s="13">
        <f t="shared" si="40"/>
        <v>21</v>
      </c>
      <c r="P164" s="5">
        <f t="shared" si="41"/>
        <v>42</v>
      </c>
      <c r="Q164" s="5">
        <f t="shared" si="42"/>
        <v>63</v>
      </c>
      <c r="R164" s="13">
        <f t="shared" si="43"/>
        <v>84</v>
      </c>
      <c r="S164" s="3" t="b">
        <f t="shared" si="44"/>
        <v>1</v>
      </c>
    </row>
    <row r="165" spans="1:19">
      <c r="A165" s="3">
        <v>50084196</v>
      </c>
      <c r="B165" s="3" t="s">
        <v>671</v>
      </c>
      <c r="C165" s="3" t="s">
        <v>672</v>
      </c>
      <c r="D165" s="11" t="s">
        <v>23</v>
      </c>
      <c r="E165" s="3" t="s">
        <v>2006</v>
      </c>
      <c r="F165" s="11" t="s">
        <v>2169</v>
      </c>
      <c r="G165" s="19">
        <f t="shared" si="34"/>
        <v>7</v>
      </c>
      <c r="H165" s="19">
        <f t="shared" si="35"/>
        <v>7</v>
      </c>
      <c r="I165" s="19">
        <f t="shared" si="36"/>
        <v>7</v>
      </c>
      <c r="J165" s="3" t="s">
        <v>2176</v>
      </c>
      <c r="K165" s="3" t="s">
        <v>9</v>
      </c>
      <c r="L165" s="3" t="str">
        <f t="shared" si="37"/>
        <v>BRASSCHAATSE BADMINTON CLUB</v>
      </c>
      <c r="M165" s="3">
        <f t="shared" si="38"/>
        <v>4</v>
      </c>
      <c r="N165" s="23">
        <f t="shared" si="39"/>
        <v>14</v>
      </c>
      <c r="O165" s="13">
        <f t="shared" si="40"/>
        <v>21</v>
      </c>
      <c r="P165" s="5">
        <f t="shared" si="41"/>
        <v>56</v>
      </c>
      <c r="Q165" s="5">
        <f t="shared" si="42"/>
        <v>84</v>
      </c>
      <c r="R165" s="13">
        <f t="shared" si="43"/>
        <v>84</v>
      </c>
      <c r="S165" s="3" t="b">
        <f t="shared" si="44"/>
        <v>1</v>
      </c>
    </row>
    <row r="166" spans="1:19">
      <c r="A166" s="3">
        <v>50405837</v>
      </c>
      <c r="B166" s="3" t="s">
        <v>87</v>
      </c>
      <c r="C166" s="3" t="s">
        <v>1044</v>
      </c>
      <c r="D166" s="11" t="s">
        <v>8</v>
      </c>
      <c r="E166" s="3" t="s">
        <v>2007</v>
      </c>
      <c r="F166" s="11" t="s">
        <v>2169</v>
      </c>
      <c r="G166" s="19">
        <f t="shared" si="34"/>
        <v>12</v>
      </c>
      <c r="H166" s="19">
        <f t="shared" si="35"/>
        <v>12</v>
      </c>
      <c r="I166" s="19">
        <f t="shared" si="36"/>
        <v>12</v>
      </c>
      <c r="J166" s="3" t="s">
        <v>2176</v>
      </c>
      <c r="K166" s="3" t="s">
        <v>50</v>
      </c>
      <c r="L166" s="3" t="str">
        <f t="shared" si="37"/>
        <v>BRASSCHAATSE BADMINTON CLUB</v>
      </c>
      <c r="M166" s="3">
        <f t="shared" si="38"/>
        <v>1</v>
      </c>
      <c r="N166" s="23">
        <f t="shared" si="39"/>
        <v>24</v>
      </c>
      <c r="O166" s="13">
        <f t="shared" si="40"/>
        <v>36</v>
      </c>
      <c r="P166" s="5">
        <f t="shared" si="41"/>
        <v>24</v>
      </c>
      <c r="Q166" s="5">
        <f t="shared" si="42"/>
        <v>36</v>
      </c>
      <c r="R166" s="13">
        <f t="shared" si="43"/>
        <v>95</v>
      </c>
      <c r="S166" s="3" t="b">
        <f t="shared" si="44"/>
        <v>1</v>
      </c>
    </row>
    <row r="167" spans="1:19">
      <c r="A167" s="3">
        <v>50573322</v>
      </c>
      <c r="B167" s="3" t="s">
        <v>320</v>
      </c>
      <c r="C167" s="3" t="s">
        <v>1041</v>
      </c>
      <c r="D167" s="11" t="s">
        <v>8</v>
      </c>
      <c r="E167" s="3" t="s">
        <v>2007</v>
      </c>
      <c r="F167" s="11" t="s">
        <v>2169</v>
      </c>
      <c r="G167" s="19">
        <f t="shared" si="34"/>
        <v>12</v>
      </c>
      <c r="H167" s="19">
        <f t="shared" si="35"/>
        <v>12</v>
      </c>
      <c r="I167" s="19">
        <f t="shared" si="36"/>
        <v>12</v>
      </c>
      <c r="J167" s="3" t="s">
        <v>2176</v>
      </c>
      <c r="K167" s="3" t="s">
        <v>50</v>
      </c>
      <c r="L167" s="3" t="str">
        <f t="shared" si="37"/>
        <v>BRASSCHAATSE BADMINTON CLUB</v>
      </c>
      <c r="M167" s="3">
        <f t="shared" si="38"/>
        <v>2</v>
      </c>
      <c r="N167" s="23">
        <f t="shared" si="39"/>
        <v>24</v>
      </c>
      <c r="O167" s="13">
        <f t="shared" si="40"/>
        <v>36</v>
      </c>
      <c r="P167" s="5">
        <f t="shared" si="41"/>
        <v>48</v>
      </c>
      <c r="Q167" s="5">
        <f t="shared" si="42"/>
        <v>72</v>
      </c>
      <c r="R167" s="13">
        <f t="shared" si="43"/>
        <v>95</v>
      </c>
      <c r="S167" s="3" t="b">
        <f t="shared" si="44"/>
        <v>1</v>
      </c>
    </row>
    <row r="168" spans="1:19">
      <c r="A168" s="3">
        <v>50801988</v>
      </c>
      <c r="B168" s="3" t="s">
        <v>1149</v>
      </c>
      <c r="C168" s="3" t="s">
        <v>1477</v>
      </c>
      <c r="D168" s="11" t="s">
        <v>8</v>
      </c>
      <c r="E168" s="3" t="s">
        <v>2007</v>
      </c>
      <c r="F168" s="11" t="s">
        <v>2169</v>
      </c>
      <c r="G168" s="19">
        <f t="shared" si="34"/>
        <v>12</v>
      </c>
      <c r="H168" s="19">
        <f t="shared" si="35"/>
        <v>11</v>
      </c>
      <c r="I168" s="19">
        <f t="shared" si="36"/>
        <v>12</v>
      </c>
      <c r="J168" s="3" t="s">
        <v>2176</v>
      </c>
      <c r="K168" s="3" t="s">
        <v>50</v>
      </c>
      <c r="L168" s="3" t="str">
        <f t="shared" si="37"/>
        <v>BRASSCHAATSE BADMINTON CLUB</v>
      </c>
      <c r="M168" s="3">
        <f t="shared" si="38"/>
        <v>3</v>
      </c>
      <c r="N168" s="23">
        <f t="shared" si="39"/>
        <v>23</v>
      </c>
      <c r="O168" s="13">
        <f t="shared" si="40"/>
        <v>35</v>
      </c>
      <c r="P168" s="5">
        <f t="shared" si="41"/>
        <v>71</v>
      </c>
      <c r="Q168" s="5">
        <f t="shared" si="42"/>
        <v>107</v>
      </c>
      <c r="R168" s="13">
        <f t="shared" si="43"/>
        <v>95</v>
      </c>
      <c r="S168" s="3" t="b">
        <f t="shared" si="44"/>
        <v>1</v>
      </c>
    </row>
    <row r="169" spans="1:19">
      <c r="A169" s="3">
        <v>50878662</v>
      </c>
      <c r="B169" s="3" t="s">
        <v>1039</v>
      </c>
      <c r="C169" s="3" t="s">
        <v>1040</v>
      </c>
      <c r="D169" s="11" t="s">
        <v>8</v>
      </c>
      <c r="E169" s="3" t="s">
        <v>2007</v>
      </c>
      <c r="F169" s="11" t="s">
        <v>2169</v>
      </c>
      <c r="G169" s="19">
        <f t="shared" si="34"/>
        <v>12</v>
      </c>
      <c r="H169" s="19">
        <f t="shared" si="35"/>
        <v>12</v>
      </c>
      <c r="I169" s="19">
        <f t="shared" si="36"/>
        <v>12</v>
      </c>
      <c r="J169" s="3" t="s">
        <v>2176</v>
      </c>
      <c r="K169" s="3" t="s">
        <v>50</v>
      </c>
      <c r="L169" s="3" t="str">
        <f t="shared" si="37"/>
        <v>BRASSCHAATSE BADMINTON CLUB</v>
      </c>
      <c r="M169" s="3">
        <f t="shared" si="38"/>
        <v>4</v>
      </c>
      <c r="N169" s="23">
        <f t="shared" si="39"/>
        <v>24</v>
      </c>
      <c r="O169" s="13">
        <f t="shared" si="40"/>
        <v>36</v>
      </c>
      <c r="P169" s="5">
        <f t="shared" si="41"/>
        <v>95</v>
      </c>
      <c r="Q169" s="5">
        <f t="shared" si="42"/>
        <v>143</v>
      </c>
      <c r="R169" s="13">
        <f t="shared" si="43"/>
        <v>95</v>
      </c>
      <c r="S169" s="3" t="b">
        <f t="shared" si="44"/>
        <v>1</v>
      </c>
    </row>
    <row r="170" spans="1:19">
      <c r="A170" s="3">
        <v>50049416</v>
      </c>
      <c r="B170" s="3" t="s">
        <v>247</v>
      </c>
      <c r="C170" s="3" t="s">
        <v>248</v>
      </c>
      <c r="D170" s="11" t="s">
        <v>8</v>
      </c>
      <c r="E170" s="3" t="s">
        <v>2008</v>
      </c>
      <c r="F170" s="11" t="s">
        <v>2169</v>
      </c>
      <c r="G170" s="19">
        <f t="shared" si="34"/>
        <v>10</v>
      </c>
      <c r="H170" s="19">
        <f t="shared" si="35"/>
        <v>9</v>
      </c>
      <c r="I170" s="19">
        <f t="shared" si="36"/>
        <v>10</v>
      </c>
      <c r="J170" s="3" t="s">
        <v>2176</v>
      </c>
      <c r="K170" s="3" t="s">
        <v>28</v>
      </c>
      <c r="L170" s="3" t="str">
        <f t="shared" si="37"/>
        <v>BRASSCHAATSE BADMINTON CLUB</v>
      </c>
      <c r="M170" s="3">
        <f t="shared" si="38"/>
        <v>1</v>
      </c>
      <c r="N170" s="23">
        <f t="shared" si="39"/>
        <v>19</v>
      </c>
      <c r="O170" s="13">
        <f t="shared" si="40"/>
        <v>29</v>
      </c>
      <c r="P170" s="5">
        <f t="shared" si="41"/>
        <v>19</v>
      </c>
      <c r="Q170" s="5">
        <f t="shared" si="42"/>
        <v>29</v>
      </c>
      <c r="R170" s="13">
        <f t="shared" si="43"/>
        <v>105</v>
      </c>
      <c r="S170" s="3" t="b">
        <f t="shared" si="44"/>
        <v>1</v>
      </c>
    </row>
    <row r="171" spans="1:19">
      <c r="A171" s="3">
        <v>50050259</v>
      </c>
      <c r="B171" s="3" t="s">
        <v>1469</v>
      </c>
      <c r="C171" s="3" t="s">
        <v>1470</v>
      </c>
      <c r="D171" s="11" t="s">
        <v>23</v>
      </c>
      <c r="E171" s="3" t="s">
        <v>2008</v>
      </c>
      <c r="F171" s="11" t="s">
        <v>2169</v>
      </c>
      <c r="G171" s="19">
        <f t="shared" si="34"/>
        <v>9</v>
      </c>
      <c r="H171" s="19">
        <f t="shared" si="35"/>
        <v>8</v>
      </c>
      <c r="I171" s="19">
        <f t="shared" si="36"/>
        <v>8</v>
      </c>
      <c r="J171" s="3" t="s">
        <v>2176</v>
      </c>
      <c r="K171" s="3" t="s">
        <v>28</v>
      </c>
      <c r="L171" s="3" t="str">
        <f t="shared" si="37"/>
        <v>BRASSCHAATSE BADMINTON CLUB</v>
      </c>
      <c r="M171" s="3">
        <f t="shared" si="38"/>
        <v>2</v>
      </c>
      <c r="N171" s="23">
        <f t="shared" si="39"/>
        <v>17</v>
      </c>
      <c r="O171" s="13">
        <f t="shared" si="40"/>
        <v>25</v>
      </c>
      <c r="P171" s="5">
        <f t="shared" si="41"/>
        <v>36</v>
      </c>
      <c r="Q171" s="5">
        <f t="shared" si="42"/>
        <v>54</v>
      </c>
      <c r="R171" s="13">
        <f t="shared" si="43"/>
        <v>105</v>
      </c>
      <c r="S171" s="3" t="b">
        <f t="shared" si="44"/>
        <v>1</v>
      </c>
    </row>
    <row r="172" spans="1:19">
      <c r="A172" s="3">
        <v>50061209</v>
      </c>
      <c r="B172" s="3" t="s">
        <v>204</v>
      </c>
      <c r="C172" s="3" t="s">
        <v>203</v>
      </c>
      <c r="D172" s="11" t="s">
        <v>23</v>
      </c>
      <c r="E172" s="3" t="s">
        <v>2008</v>
      </c>
      <c r="F172" s="11" t="s">
        <v>2169</v>
      </c>
      <c r="G172" s="19">
        <f t="shared" si="34"/>
        <v>8</v>
      </c>
      <c r="H172" s="19">
        <f t="shared" si="35"/>
        <v>8</v>
      </c>
      <c r="I172" s="19">
        <f t="shared" si="36"/>
        <v>7</v>
      </c>
      <c r="J172" s="3" t="s">
        <v>2176</v>
      </c>
      <c r="K172" s="3" t="s">
        <v>28</v>
      </c>
      <c r="L172" s="3" t="str">
        <f t="shared" si="37"/>
        <v>BRASSCHAATSE BADMINTON CLUB</v>
      </c>
      <c r="M172" s="3">
        <f t="shared" si="38"/>
        <v>3</v>
      </c>
      <c r="N172" s="23">
        <f t="shared" si="39"/>
        <v>16</v>
      </c>
      <c r="O172" s="13">
        <f t="shared" si="40"/>
        <v>23</v>
      </c>
      <c r="P172" s="5">
        <f t="shared" si="41"/>
        <v>52</v>
      </c>
      <c r="Q172" s="5">
        <f t="shared" si="42"/>
        <v>77</v>
      </c>
      <c r="R172" s="13">
        <f t="shared" si="43"/>
        <v>105</v>
      </c>
      <c r="S172" s="3" t="b">
        <f t="shared" si="44"/>
        <v>1</v>
      </c>
    </row>
    <row r="173" spans="1:19">
      <c r="A173" s="3">
        <v>50106545</v>
      </c>
      <c r="B173" s="3" t="s">
        <v>697</v>
      </c>
      <c r="C173" s="3" t="s">
        <v>704</v>
      </c>
      <c r="D173" s="11" t="s">
        <v>8</v>
      </c>
      <c r="E173" s="3" t="s">
        <v>2008</v>
      </c>
      <c r="F173" s="11" t="s">
        <v>2169</v>
      </c>
      <c r="G173" s="19">
        <f t="shared" si="34"/>
        <v>9</v>
      </c>
      <c r="H173" s="19">
        <f t="shared" si="35"/>
        <v>10</v>
      </c>
      <c r="I173" s="19">
        <f t="shared" si="36"/>
        <v>9</v>
      </c>
      <c r="J173" s="3" t="s">
        <v>2176</v>
      </c>
      <c r="K173" s="3" t="s">
        <v>28</v>
      </c>
      <c r="L173" s="3" t="str">
        <f t="shared" si="37"/>
        <v>BRASSCHAATSE BADMINTON CLUB</v>
      </c>
      <c r="M173" s="3">
        <f t="shared" si="38"/>
        <v>4</v>
      </c>
      <c r="N173" s="23">
        <f t="shared" si="39"/>
        <v>19</v>
      </c>
      <c r="O173" s="13">
        <f t="shared" si="40"/>
        <v>28</v>
      </c>
      <c r="P173" s="5">
        <f t="shared" si="41"/>
        <v>71</v>
      </c>
      <c r="Q173" s="5">
        <f t="shared" si="42"/>
        <v>105</v>
      </c>
      <c r="R173" s="13">
        <f t="shared" si="43"/>
        <v>105</v>
      </c>
      <c r="S173" s="3" t="b">
        <f t="shared" si="44"/>
        <v>1</v>
      </c>
    </row>
    <row r="174" spans="1:19">
      <c r="A174" s="3">
        <v>50034230</v>
      </c>
      <c r="B174" s="3" t="s">
        <v>272</v>
      </c>
      <c r="C174" s="3" t="s">
        <v>1808</v>
      </c>
      <c r="D174" s="11" t="s">
        <v>8</v>
      </c>
      <c r="E174" s="3" t="s">
        <v>2009</v>
      </c>
      <c r="F174" s="11" t="s">
        <v>2169</v>
      </c>
      <c r="G174" s="19">
        <f t="shared" si="34"/>
        <v>10</v>
      </c>
      <c r="H174" s="19">
        <f t="shared" si="35"/>
        <v>8</v>
      </c>
      <c r="I174" s="19">
        <f t="shared" si="36"/>
        <v>10</v>
      </c>
      <c r="J174" s="3" t="s">
        <v>2177</v>
      </c>
      <c r="K174" s="3" t="s">
        <v>28</v>
      </c>
      <c r="L174" s="3" t="str">
        <f t="shared" si="37"/>
        <v>DE BOKKERIJDER BC</v>
      </c>
      <c r="M174" s="3">
        <f t="shared" si="38"/>
        <v>1</v>
      </c>
      <c r="N174" s="23">
        <f t="shared" si="39"/>
        <v>18</v>
      </c>
      <c r="O174" s="13">
        <f t="shared" si="40"/>
        <v>28</v>
      </c>
      <c r="P174" s="5">
        <f t="shared" si="41"/>
        <v>18</v>
      </c>
      <c r="Q174" s="5">
        <f t="shared" si="42"/>
        <v>28</v>
      </c>
      <c r="R174" s="13">
        <f t="shared" si="43"/>
        <v>120</v>
      </c>
      <c r="S174" s="3" t="b">
        <f t="shared" si="44"/>
        <v>1</v>
      </c>
    </row>
    <row r="175" spans="1:19">
      <c r="A175" s="3">
        <v>50069800</v>
      </c>
      <c r="B175" s="3" t="s">
        <v>272</v>
      </c>
      <c r="C175" s="3" t="s">
        <v>1057</v>
      </c>
      <c r="D175" s="11" t="s">
        <v>8</v>
      </c>
      <c r="E175" s="3" t="s">
        <v>2009</v>
      </c>
      <c r="F175" s="11" t="s">
        <v>2169</v>
      </c>
      <c r="G175" s="19">
        <f t="shared" si="34"/>
        <v>9</v>
      </c>
      <c r="H175" s="19">
        <f t="shared" si="35"/>
        <v>8</v>
      </c>
      <c r="I175" s="19">
        <f t="shared" si="36"/>
        <v>8</v>
      </c>
      <c r="J175" s="3" t="s">
        <v>2177</v>
      </c>
      <c r="K175" s="3" t="s">
        <v>28</v>
      </c>
      <c r="L175" s="3" t="str">
        <f t="shared" si="37"/>
        <v>DE BOKKERIJDER BC</v>
      </c>
      <c r="M175" s="3">
        <f t="shared" si="38"/>
        <v>2</v>
      </c>
      <c r="N175" s="23">
        <f t="shared" si="39"/>
        <v>17</v>
      </c>
      <c r="O175" s="13">
        <f t="shared" si="40"/>
        <v>25</v>
      </c>
      <c r="P175" s="5">
        <f t="shared" si="41"/>
        <v>35</v>
      </c>
      <c r="Q175" s="5">
        <f t="shared" si="42"/>
        <v>53</v>
      </c>
      <c r="R175" s="13">
        <f t="shared" si="43"/>
        <v>120</v>
      </c>
      <c r="S175" s="3" t="b">
        <f t="shared" si="44"/>
        <v>1</v>
      </c>
    </row>
    <row r="176" spans="1:19">
      <c r="A176" s="3">
        <v>50096468</v>
      </c>
      <c r="B176" s="3" t="s">
        <v>1092</v>
      </c>
      <c r="C176" s="3" t="s">
        <v>1852</v>
      </c>
      <c r="D176" s="11" t="s">
        <v>23</v>
      </c>
      <c r="E176" s="3" t="s">
        <v>2009</v>
      </c>
      <c r="F176" s="11" t="s">
        <v>2169</v>
      </c>
      <c r="G176" s="19">
        <f t="shared" si="34"/>
        <v>11</v>
      </c>
      <c r="H176" s="19">
        <f t="shared" si="35"/>
        <v>10</v>
      </c>
      <c r="I176" s="19">
        <f t="shared" si="36"/>
        <v>12</v>
      </c>
      <c r="J176" s="3" t="s">
        <v>2177</v>
      </c>
      <c r="K176" s="3" t="s">
        <v>28</v>
      </c>
      <c r="L176" s="3" t="str">
        <f t="shared" si="37"/>
        <v>DE BOKKERIJDER BC</v>
      </c>
      <c r="M176" s="3">
        <f t="shared" si="38"/>
        <v>3</v>
      </c>
      <c r="N176" s="23">
        <f t="shared" si="39"/>
        <v>21</v>
      </c>
      <c r="O176" s="13">
        <f t="shared" si="40"/>
        <v>33</v>
      </c>
      <c r="P176" s="5">
        <f t="shared" si="41"/>
        <v>56</v>
      </c>
      <c r="Q176" s="5">
        <f t="shared" si="42"/>
        <v>86</v>
      </c>
      <c r="R176" s="13">
        <f t="shared" si="43"/>
        <v>120</v>
      </c>
      <c r="S176" s="3" t="b">
        <f t="shared" si="44"/>
        <v>1</v>
      </c>
    </row>
    <row r="177" spans="1:19">
      <c r="A177" s="3">
        <v>50545302</v>
      </c>
      <c r="B177" s="3" t="s">
        <v>1856</v>
      </c>
      <c r="C177" s="3" t="s">
        <v>1855</v>
      </c>
      <c r="D177" s="11" t="s">
        <v>23</v>
      </c>
      <c r="E177" s="3" t="s">
        <v>2009</v>
      </c>
      <c r="F177" s="11" t="s">
        <v>2169</v>
      </c>
      <c r="G177" s="19">
        <f t="shared" si="34"/>
        <v>11</v>
      </c>
      <c r="H177" s="19">
        <f t="shared" si="35"/>
        <v>12</v>
      </c>
      <c r="I177" s="19">
        <f t="shared" si="36"/>
        <v>11</v>
      </c>
      <c r="J177" s="3" t="s">
        <v>2177</v>
      </c>
      <c r="K177" s="3" t="s">
        <v>28</v>
      </c>
      <c r="L177" s="3" t="str">
        <f t="shared" si="37"/>
        <v>DE BOKKERIJDER BC</v>
      </c>
      <c r="M177" s="3">
        <f t="shared" si="38"/>
        <v>4</v>
      </c>
      <c r="N177" s="23">
        <f t="shared" si="39"/>
        <v>23</v>
      </c>
      <c r="O177" s="13">
        <f t="shared" si="40"/>
        <v>34</v>
      </c>
      <c r="P177" s="5">
        <f t="shared" si="41"/>
        <v>79</v>
      </c>
      <c r="Q177" s="5">
        <f t="shared" si="42"/>
        <v>120</v>
      </c>
      <c r="R177" s="13">
        <f t="shared" si="43"/>
        <v>120</v>
      </c>
      <c r="S177" s="3" t="b">
        <f t="shared" si="44"/>
        <v>1</v>
      </c>
    </row>
    <row r="178" spans="1:19">
      <c r="A178" s="3">
        <v>50043978</v>
      </c>
      <c r="B178" s="3" t="s">
        <v>730</v>
      </c>
      <c r="C178" s="3" t="s">
        <v>809</v>
      </c>
      <c r="D178" s="11" t="s">
        <v>8</v>
      </c>
      <c r="E178" s="3" t="s">
        <v>2010</v>
      </c>
      <c r="F178" s="11" t="s">
        <v>2169</v>
      </c>
      <c r="G178" s="19">
        <f t="shared" si="34"/>
        <v>3</v>
      </c>
      <c r="H178" s="19">
        <f t="shared" si="35"/>
        <v>5</v>
      </c>
      <c r="I178" s="19">
        <f t="shared" si="36"/>
        <v>5</v>
      </c>
      <c r="J178" s="3" t="s">
        <v>2178</v>
      </c>
      <c r="K178" s="3" t="s">
        <v>34</v>
      </c>
      <c r="L178" s="3" t="str">
        <f t="shared" si="37"/>
        <v>DE KLAMP BC</v>
      </c>
      <c r="M178" s="3">
        <f t="shared" si="38"/>
        <v>1</v>
      </c>
      <c r="N178" s="23">
        <f t="shared" si="39"/>
        <v>8</v>
      </c>
      <c r="O178" s="13">
        <f t="shared" si="40"/>
        <v>13</v>
      </c>
      <c r="P178" s="5">
        <f t="shared" si="41"/>
        <v>8</v>
      </c>
      <c r="Q178" s="5">
        <f t="shared" si="42"/>
        <v>13</v>
      </c>
      <c r="R178" s="13">
        <f t="shared" si="43"/>
        <v>61</v>
      </c>
      <c r="S178" s="3" t="b">
        <f t="shared" si="44"/>
        <v>1</v>
      </c>
    </row>
    <row r="179" spans="1:19">
      <c r="A179" s="3">
        <v>50046616</v>
      </c>
      <c r="B179" s="3" t="s">
        <v>606</v>
      </c>
      <c r="C179" s="3" t="s">
        <v>607</v>
      </c>
      <c r="D179" s="11" t="s">
        <v>8</v>
      </c>
      <c r="E179" s="3" t="s">
        <v>2010</v>
      </c>
      <c r="F179" s="11" t="s">
        <v>2169</v>
      </c>
      <c r="G179" s="19">
        <f t="shared" si="34"/>
        <v>6</v>
      </c>
      <c r="H179" s="19">
        <f t="shared" si="35"/>
        <v>6</v>
      </c>
      <c r="I179" s="19">
        <f t="shared" si="36"/>
        <v>5</v>
      </c>
      <c r="J179" s="3" t="s">
        <v>2178</v>
      </c>
      <c r="K179" s="3" t="s">
        <v>34</v>
      </c>
      <c r="L179" s="3" t="str">
        <f t="shared" si="37"/>
        <v>DE KLAMP BC</v>
      </c>
      <c r="M179" s="3">
        <f t="shared" si="38"/>
        <v>2</v>
      </c>
      <c r="N179" s="23">
        <f t="shared" si="39"/>
        <v>12</v>
      </c>
      <c r="O179" s="13">
        <f t="shared" si="40"/>
        <v>17</v>
      </c>
      <c r="P179" s="5">
        <f t="shared" si="41"/>
        <v>20</v>
      </c>
      <c r="Q179" s="5">
        <f t="shared" si="42"/>
        <v>30</v>
      </c>
      <c r="R179" s="13">
        <f t="shared" si="43"/>
        <v>61</v>
      </c>
      <c r="S179" s="3" t="b">
        <f t="shared" si="44"/>
        <v>1</v>
      </c>
    </row>
    <row r="180" spans="1:19">
      <c r="A180" s="3">
        <v>50064360</v>
      </c>
      <c r="B180" s="3" t="s">
        <v>199</v>
      </c>
      <c r="C180" s="3" t="s">
        <v>200</v>
      </c>
      <c r="D180" s="11" t="s">
        <v>23</v>
      </c>
      <c r="E180" s="3" t="s">
        <v>2010</v>
      </c>
      <c r="F180" s="11" t="s">
        <v>2169</v>
      </c>
      <c r="G180" s="19">
        <f t="shared" si="34"/>
        <v>6</v>
      </c>
      <c r="H180" s="19">
        <f t="shared" si="35"/>
        <v>6</v>
      </c>
      <c r="I180" s="19">
        <f t="shared" si="36"/>
        <v>5</v>
      </c>
      <c r="J180" s="3" t="s">
        <v>2178</v>
      </c>
      <c r="K180" s="3" t="s">
        <v>34</v>
      </c>
      <c r="L180" s="3" t="str">
        <f t="shared" si="37"/>
        <v>DE KLAMP BC</v>
      </c>
      <c r="M180" s="3">
        <f t="shared" si="38"/>
        <v>3</v>
      </c>
      <c r="N180" s="23">
        <f t="shared" si="39"/>
        <v>12</v>
      </c>
      <c r="O180" s="13">
        <f t="shared" si="40"/>
        <v>17</v>
      </c>
      <c r="P180" s="5">
        <f t="shared" si="41"/>
        <v>32</v>
      </c>
      <c r="Q180" s="5">
        <f t="shared" si="42"/>
        <v>47</v>
      </c>
      <c r="R180" s="13">
        <f t="shared" si="43"/>
        <v>61</v>
      </c>
      <c r="S180" s="3" t="b">
        <f t="shared" si="44"/>
        <v>1</v>
      </c>
    </row>
    <row r="181" spans="1:19">
      <c r="A181" s="3">
        <v>50629859</v>
      </c>
      <c r="B181" s="3" t="s">
        <v>70</v>
      </c>
      <c r="C181" s="3" t="s">
        <v>71</v>
      </c>
      <c r="D181" s="11" t="s">
        <v>23</v>
      </c>
      <c r="E181" s="3" t="s">
        <v>2010</v>
      </c>
      <c r="F181" s="11" t="s">
        <v>2169</v>
      </c>
      <c r="G181" s="19">
        <f t="shared" si="34"/>
        <v>4</v>
      </c>
      <c r="H181" s="19">
        <f t="shared" si="35"/>
        <v>5</v>
      </c>
      <c r="I181" s="19">
        <f t="shared" si="36"/>
        <v>5</v>
      </c>
      <c r="J181" s="3" t="s">
        <v>2178</v>
      </c>
      <c r="K181" s="3" t="s">
        <v>34</v>
      </c>
      <c r="L181" s="3" t="str">
        <f t="shared" si="37"/>
        <v>DE KLAMP BC</v>
      </c>
      <c r="M181" s="3">
        <f t="shared" si="38"/>
        <v>4</v>
      </c>
      <c r="N181" s="23">
        <f t="shared" si="39"/>
        <v>9</v>
      </c>
      <c r="O181" s="13">
        <f t="shared" si="40"/>
        <v>14</v>
      </c>
      <c r="P181" s="5">
        <f t="shared" si="41"/>
        <v>41</v>
      </c>
      <c r="Q181" s="5">
        <f t="shared" si="42"/>
        <v>61</v>
      </c>
      <c r="R181" s="13">
        <f t="shared" si="43"/>
        <v>61</v>
      </c>
      <c r="S181" s="3" t="b">
        <f t="shared" si="44"/>
        <v>1</v>
      </c>
    </row>
    <row r="182" spans="1:19">
      <c r="A182" s="3">
        <v>50038199</v>
      </c>
      <c r="B182" s="3" t="s">
        <v>825</v>
      </c>
      <c r="C182" s="3" t="s">
        <v>1131</v>
      </c>
      <c r="D182" s="11" t="s">
        <v>8</v>
      </c>
      <c r="E182" s="3" t="s">
        <v>2011</v>
      </c>
      <c r="F182" s="11" t="s">
        <v>2169</v>
      </c>
      <c r="G182" s="19">
        <f t="shared" si="34"/>
        <v>8</v>
      </c>
      <c r="H182" s="19">
        <f t="shared" si="35"/>
        <v>6</v>
      </c>
      <c r="I182" s="19">
        <f t="shared" si="36"/>
        <v>8</v>
      </c>
      <c r="J182" s="3" t="s">
        <v>2178</v>
      </c>
      <c r="K182" s="3" t="s">
        <v>34</v>
      </c>
      <c r="L182" s="3" t="str">
        <f t="shared" si="37"/>
        <v>DE KLAMP BC</v>
      </c>
      <c r="M182" s="3">
        <f t="shared" si="38"/>
        <v>1</v>
      </c>
      <c r="N182" s="23">
        <f t="shared" si="39"/>
        <v>14</v>
      </c>
      <c r="O182" s="13">
        <f t="shared" si="40"/>
        <v>22</v>
      </c>
      <c r="P182" s="5">
        <f t="shared" si="41"/>
        <v>14</v>
      </c>
      <c r="Q182" s="5">
        <f t="shared" si="42"/>
        <v>22</v>
      </c>
      <c r="R182" s="13">
        <f t="shared" si="43"/>
        <v>45</v>
      </c>
      <c r="S182" s="3" t="b">
        <f t="shared" si="44"/>
        <v>1</v>
      </c>
    </row>
    <row r="183" spans="1:19">
      <c r="A183" s="3">
        <v>50043978</v>
      </c>
      <c r="B183" s="3" t="s">
        <v>730</v>
      </c>
      <c r="C183" s="3" t="s">
        <v>809</v>
      </c>
      <c r="D183" s="11" t="s">
        <v>8</v>
      </c>
      <c r="E183" s="3" t="s">
        <v>2011</v>
      </c>
      <c r="F183" s="11" t="s">
        <v>2169</v>
      </c>
      <c r="G183" s="19">
        <f t="shared" si="34"/>
        <v>3</v>
      </c>
      <c r="H183" s="19">
        <f t="shared" si="35"/>
        <v>5</v>
      </c>
      <c r="I183" s="19">
        <f t="shared" si="36"/>
        <v>5</v>
      </c>
      <c r="J183" s="3" t="s">
        <v>2178</v>
      </c>
      <c r="K183" s="3" t="s">
        <v>34</v>
      </c>
      <c r="L183" s="3" t="str">
        <f t="shared" si="37"/>
        <v>DE KLAMP BC</v>
      </c>
      <c r="M183" s="3">
        <f t="shared" si="38"/>
        <v>2</v>
      </c>
      <c r="N183" s="23">
        <f t="shared" si="39"/>
        <v>8</v>
      </c>
      <c r="O183" s="13">
        <f t="shared" si="40"/>
        <v>13</v>
      </c>
      <c r="P183" s="5">
        <f t="shared" si="41"/>
        <v>22</v>
      </c>
      <c r="Q183" s="5">
        <f t="shared" si="42"/>
        <v>35</v>
      </c>
      <c r="R183" s="13">
        <f t="shared" si="43"/>
        <v>45</v>
      </c>
      <c r="S183" s="3" t="b">
        <f t="shared" si="44"/>
        <v>1</v>
      </c>
    </row>
    <row r="184" spans="1:19">
      <c r="A184" s="3">
        <v>50046616</v>
      </c>
      <c r="B184" s="3" t="s">
        <v>606</v>
      </c>
      <c r="C184" s="3" t="s">
        <v>607</v>
      </c>
      <c r="D184" s="11" t="s">
        <v>8</v>
      </c>
      <c r="E184" s="3" t="s">
        <v>2011</v>
      </c>
      <c r="F184" s="11" t="s">
        <v>2169</v>
      </c>
      <c r="G184" s="19">
        <f t="shared" si="34"/>
        <v>6</v>
      </c>
      <c r="H184" s="19">
        <f t="shared" si="35"/>
        <v>6</v>
      </c>
      <c r="I184" s="19">
        <f t="shared" si="36"/>
        <v>5</v>
      </c>
      <c r="J184" s="3" t="s">
        <v>2178</v>
      </c>
      <c r="K184" s="3" t="s">
        <v>34</v>
      </c>
      <c r="L184" s="3" t="str">
        <f t="shared" si="37"/>
        <v>DE KLAMP BC</v>
      </c>
      <c r="M184" s="3">
        <f t="shared" si="38"/>
        <v>3</v>
      </c>
      <c r="N184" s="23">
        <f t="shared" si="39"/>
        <v>12</v>
      </c>
      <c r="O184" s="13">
        <f t="shared" si="40"/>
        <v>17</v>
      </c>
      <c r="P184" s="5">
        <f t="shared" si="41"/>
        <v>34</v>
      </c>
      <c r="Q184" s="5">
        <f t="shared" si="42"/>
        <v>52</v>
      </c>
      <c r="R184" s="13">
        <f t="shared" si="43"/>
        <v>45</v>
      </c>
      <c r="S184" s="3" t="b">
        <f t="shared" si="44"/>
        <v>1</v>
      </c>
    </row>
    <row r="185" spans="1:19">
      <c r="A185" s="3">
        <v>50065829</v>
      </c>
      <c r="B185" s="3" t="s">
        <v>59</v>
      </c>
      <c r="C185" s="3" t="s">
        <v>60</v>
      </c>
      <c r="D185" s="11" t="s">
        <v>8</v>
      </c>
      <c r="E185" s="3" t="s">
        <v>2011</v>
      </c>
      <c r="F185" s="11" t="s">
        <v>2169</v>
      </c>
      <c r="G185" s="19">
        <f t="shared" si="34"/>
        <v>5</v>
      </c>
      <c r="H185" s="19">
        <f t="shared" si="35"/>
        <v>6</v>
      </c>
      <c r="I185" s="19">
        <f t="shared" si="36"/>
        <v>7</v>
      </c>
      <c r="J185" s="3" t="s">
        <v>2178</v>
      </c>
      <c r="K185" s="3" t="s">
        <v>34</v>
      </c>
      <c r="L185" s="3" t="str">
        <f t="shared" si="37"/>
        <v>DE KLAMP BC</v>
      </c>
      <c r="M185" s="3">
        <f t="shared" si="38"/>
        <v>4</v>
      </c>
      <c r="N185" s="23">
        <f t="shared" si="39"/>
        <v>11</v>
      </c>
      <c r="O185" s="13">
        <f t="shared" si="40"/>
        <v>18</v>
      </c>
      <c r="P185" s="5">
        <f t="shared" si="41"/>
        <v>45</v>
      </c>
      <c r="Q185" s="5">
        <f t="shared" si="42"/>
        <v>70</v>
      </c>
      <c r="R185" s="13">
        <f t="shared" si="43"/>
        <v>45</v>
      </c>
      <c r="S185" s="3" t="b">
        <f t="shared" si="44"/>
        <v>1</v>
      </c>
    </row>
    <row r="186" spans="1:19">
      <c r="A186" s="3">
        <v>50068908</v>
      </c>
      <c r="B186" s="3" t="s">
        <v>313</v>
      </c>
      <c r="C186" s="3" t="s">
        <v>1483</v>
      </c>
      <c r="D186" s="11" t="s">
        <v>23</v>
      </c>
      <c r="E186" s="3" t="s">
        <v>2012</v>
      </c>
      <c r="F186" s="11" t="s">
        <v>2169</v>
      </c>
      <c r="G186" s="19">
        <f t="shared" si="34"/>
        <v>11</v>
      </c>
      <c r="H186" s="19">
        <f t="shared" si="35"/>
        <v>9</v>
      </c>
      <c r="I186" s="19">
        <f t="shared" si="36"/>
        <v>11</v>
      </c>
      <c r="J186" s="3" t="s">
        <v>2178</v>
      </c>
      <c r="K186" s="3" t="s">
        <v>18</v>
      </c>
      <c r="L186" s="3" t="str">
        <f t="shared" si="37"/>
        <v>DE KLAMP BC</v>
      </c>
      <c r="M186" s="3">
        <f t="shared" si="38"/>
        <v>1</v>
      </c>
      <c r="N186" s="23">
        <f t="shared" si="39"/>
        <v>20</v>
      </c>
      <c r="O186" s="13">
        <f t="shared" si="40"/>
        <v>31</v>
      </c>
      <c r="P186" s="5">
        <f t="shared" si="41"/>
        <v>20</v>
      </c>
      <c r="Q186" s="5">
        <f t="shared" si="42"/>
        <v>31</v>
      </c>
      <c r="R186" s="13">
        <f t="shared" si="43"/>
        <v>72</v>
      </c>
      <c r="S186" s="3" t="b">
        <f t="shared" si="44"/>
        <v>1</v>
      </c>
    </row>
    <row r="187" spans="1:19">
      <c r="A187" s="3">
        <v>50097185</v>
      </c>
      <c r="B187" s="3" t="s">
        <v>627</v>
      </c>
      <c r="C187" s="3" t="s">
        <v>628</v>
      </c>
      <c r="D187" s="11" t="s">
        <v>23</v>
      </c>
      <c r="E187" s="3" t="s">
        <v>2012</v>
      </c>
      <c r="F187" s="11" t="s">
        <v>2169</v>
      </c>
      <c r="G187" s="19">
        <f t="shared" si="34"/>
        <v>11</v>
      </c>
      <c r="H187" s="19">
        <f t="shared" si="35"/>
        <v>9</v>
      </c>
      <c r="I187" s="19">
        <f t="shared" si="36"/>
        <v>10</v>
      </c>
      <c r="J187" s="3" t="s">
        <v>2178</v>
      </c>
      <c r="K187" s="3" t="s">
        <v>18</v>
      </c>
      <c r="L187" s="3" t="str">
        <f t="shared" si="37"/>
        <v>DE KLAMP BC</v>
      </c>
      <c r="M187" s="3">
        <f t="shared" si="38"/>
        <v>2</v>
      </c>
      <c r="N187" s="23">
        <f t="shared" si="39"/>
        <v>20</v>
      </c>
      <c r="O187" s="13">
        <f t="shared" si="40"/>
        <v>30</v>
      </c>
      <c r="P187" s="5">
        <f t="shared" si="41"/>
        <v>40</v>
      </c>
      <c r="Q187" s="5">
        <f t="shared" si="42"/>
        <v>61</v>
      </c>
      <c r="R187" s="13">
        <f t="shared" si="43"/>
        <v>72</v>
      </c>
      <c r="S187" s="3" t="b">
        <f t="shared" si="44"/>
        <v>1</v>
      </c>
    </row>
    <row r="188" spans="1:19">
      <c r="A188" s="3">
        <v>50437224</v>
      </c>
      <c r="B188" s="3" t="s">
        <v>523</v>
      </c>
      <c r="C188" s="3" t="s">
        <v>524</v>
      </c>
      <c r="D188" s="11" t="s">
        <v>23</v>
      </c>
      <c r="E188" s="3" t="s">
        <v>2012</v>
      </c>
      <c r="F188" s="11" t="s">
        <v>2169</v>
      </c>
      <c r="G188" s="19">
        <f t="shared" si="34"/>
        <v>8</v>
      </c>
      <c r="H188" s="19">
        <f t="shared" si="35"/>
        <v>8</v>
      </c>
      <c r="I188" s="19">
        <f t="shared" si="36"/>
        <v>9</v>
      </c>
      <c r="J188" s="3" t="s">
        <v>2178</v>
      </c>
      <c r="K188" s="3" t="s">
        <v>18</v>
      </c>
      <c r="L188" s="3" t="str">
        <f t="shared" si="37"/>
        <v>DE KLAMP BC</v>
      </c>
      <c r="M188" s="3">
        <f t="shared" si="38"/>
        <v>3</v>
      </c>
      <c r="N188" s="23">
        <f t="shared" si="39"/>
        <v>16</v>
      </c>
      <c r="O188" s="13">
        <f t="shared" si="40"/>
        <v>25</v>
      </c>
      <c r="P188" s="5">
        <f t="shared" si="41"/>
        <v>56</v>
      </c>
      <c r="Q188" s="5">
        <f t="shared" si="42"/>
        <v>86</v>
      </c>
      <c r="R188" s="13">
        <f t="shared" si="43"/>
        <v>72</v>
      </c>
      <c r="S188" s="3" t="b">
        <f t="shared" si="44"/>
        <v>1</v>
      </c>
    </row>
    <row r="189" spans="1:19">
      <c r="A189" s="3">
        <v>51863855</v>
      </c>
      <c r="B189" s="3" t="s">
        <v>85</v>
      </c>
      <c r="C189" s="3" t="s">
        <v>458</v>
      </c>
      <c r="D189" s="11" t="s">
        <v>23</v>
      </c>
      <c r="E189" s="3" t="s">
        <v>2012</v>
      </c>
      <c r="F189" s="11" t="s">
        <v>2169</v>
      </c>
      <c r="G189" s="19">
        <f t="shared" si="34"/>
        <v>8</v>
      </c>
      <c r="H189" s="19">
        <f t="shared" si="35"/>
        <v>8</v>
      </c>
      <c r="I189" s="19">
        <f t="shared" si="36"/>
        <v>10</v>
      </c>
      <c r="J189" s="3" t="s">
        <v>2178</v>
      </c>
      <c r="K189" s="3" t="s">
        <v>18</v>
      </c>
      <c r="L189" s="3" t="str">
        <f t="shared" si="37"/>
        <v>DE KLAMP BC</v>
      </c>
      <c r="M189" s="3">
        <f t="shared" si="38"/>
        <v>4</v>
      </c>
      <c r="N189" s="23">
        <f t="shared" si="39"/>
        <v>16</v>
      </c>
      <c r="O189" s="13">
        <f t="shared" si="40"/>
        <v>26</v>
      </c>
      <c r="P189" s="5">
        <f t="shared" si="41"/>
        <v>72</v>
      </c>
      <c r="Q189" s="5">
        <f t="shared" si="42"/>
        <v>112</v>
      </c>
      <c r="R189" s="13">
        <f t="shared" si="43"/>
        <v>72</v>
      </c>
      <c r="S189" s="3" t="b">
        <f t="shared" si="44"/>
        <v>1</v>
      </c>
    </row>
    <row r="190" spans="1:19">
      <c r="A190" s="3">
        <v>50061644</v>
      </c>
      <c r="B190" s="3" t="s">
        <v>483</v>
      </c>
      <c r="C190" s="3" t="s">
        <v>699</v>
      </c>
      <c r="D190" s="11" t="s">
        <v>8</v>
      </c>
      <c r="E190" s="3" t="s">
        <v>2013</v>
      </c>
      <c r="F190" s="11" t="s">
        <v>2169</v>
      </c>
      <c r="G190" s="19">
        <f t="shared" si="34"/>
        <v>5</v>
      </c>
      <c r="H190" s="19">
        <f t="shared" si="35"/>
        <v>5</v>
      </c>
      <c r="I190" s="19">
        <f t="shared" si="36"/>
        <v>7</v>
      </c>
      <c r="J190" s="3" t="s">
        <v>2178</v>
      </c>
      <c r="K190" s="3" t="s">
        <v>34</v>
      </c>
      <c r="L190" s="3" t="str">
        <f t="shared" si="37"/>
        <v>DE KLAMP BC</v>
      </c>
      <c r="M190" s="3">
        <f t="shared" si="38"/>
        <v>1</v>
      </c>
      <c r="N190" s="23">
        <f t="shared" si="39"/>
        <v>10</v>
      </c>
      <c r="O190" s="13">
        <f t="shared" si="40"/>
        <v>17</v>
      </c>
      <c r="P190" s="5">
        <f t="shared" si="41"/>
        <v>10</v>
      </c>
      <c r="Q190" s="5">
        <f t="shared" si="42"/>
        <v>17</v>
      </c>
      <c r="R190" s="13">
        <f t="shared" si="43"/>
        <v>69</v>
      </c>
      <c r="S190" s="3" t="b">
        <f t="shared" si="44"/>
        <v>1</v>
      </c>
    </row>
    <row r="191" spans="1:19">
      <c r="A191" s="3">
        <v>50077852</v>
      </c>
      <c r="B191" s="3" t="s">
        <v>305</v>
      </c>
      <c r="C191" s="3" t="s">
        <v>330</v>
      </c>
      <c r="D191" s="11" t="s">
        <v>23</v>
      </c>
      <c r="E191" s="3" t="s">
        <v>2013</v>
      </c>
      <c r="F191" s="11" t="s">
        <v>2169</v>
      </c>
      <c r="G191" s="19">
        <f t="shared" si="34"/>
        <v>7</v>
      </c>
      <c r="H191" s="19">
        <f t="shared" si="35"/>
        <v>5</v>
      </c>
      <c r="I191" s="19">
        <f t="shared" si="36"/>
        <v>6</v>
      </c>
      <c r="J191" s="3" t="s">
        <v>2178</v>
      </c>
      <c r="K191" s="3" t="s">
        <v>34</v>
      </c>
      <c r="L191" s="3" t="str">
        <f t="shared" si="37"/>
        <v>DE KLAMP BC</v>
      </c>
      <c r="M191" s="3">
        <f t="shared" si="38"/>
        <v>2</v>
      </c>
      <c r="N191" s="23">
        <f t="shared" si="39"/>
        <v>12</v>
      </c>
      <c r="O191" s="13">
        <f t="shared" si="40"/>
        <v>18</v>
      </c>
      <c r="P191" s="5">
        <f t="shared" si="41"/>
        <v>22</v>
      </c>
      <c r="Q191" s="5">
        <f t="shared" si="42"/>
        <v>35</v>
      </c>
      <c r="R191" s="13">
        <f t="shared" si="43"/>
        <v>69</v>
      </c>
      <c r="S191" s="3" t="b">
        <f t="shared" si="44"/>
        <v>1</v>
      </c>
    </row>
    <row r="192" spans="1:19">
      <c r="A192" s="3">
        <v>50083080</v>
      </c>
      <c r="B192" s="3" t="s">
        <v>557</v>
      </c>
      <c r="C192" s="3" t="s">
        <v>558</v>
      </c>
      <c r="D192" s="11" t="s">
        <v>8</v>
      </c>
      <c r="E192" s="3" t="s">
        <v>2013</v>
      </c>
      <c r="F192" s="11" t="s">
        <v>2169</v>
      </c>
      <c r="G192" s="19">
        <f t="shared" si="34"/>
        <v>6</v>
      </c>
      <c r="H192" s="19">
        <f t="shared" si="35"/>
        <v>5</v>
      </c>
      <c r="I192" s="19">
        <f t="shared" si="36"/>
        <v>6</v>
      </c>
      <c r="J192" s="3" t="s">
        <v>2178</v>
      </c>
      <c r="K192" s="3" t="s">
        <v>34</v>
      </c>
      <c r="L192" s="3" t="str">
        <f t="shared" si="37"/>
        <v>DE KLAMP BC</v>
      </c>
      <c r="M192" s="3">
        <f t="shared" si="38"/>
        <v>3</v>
      </c>
      <c r="N192" s="23">
        <f t="shared" si="39"/>
        <v>11</v>
      </c>
      <c r="O192" s="13">
        <f t="shared" si="40"/>
        <v>17</v>
      </c>
      <c r="P192" s="5">
        <f t="shared" si="41"/>
        <v>33</v>
      </c>
      <c r="Q192" s="5">
        <f t="shared" si="42"/>
        <v>52</v>
      </c>
      <c r="R192" s="13">
        <f t="shared" si="43"/>
        <v>69</v>
      </c>
      <c r="S192" s="3" t="b">
        <f t="shared" si="44"/>
        <v>1</v>
      </c>
    </row>
    <row r="193" spans="1:19">
      <c r="A193" s="3">
        <v>50535129</v>
      </c>
      <c r="B193" s="3" t="s">
        <v>53</v>
      </c>
      <c r="C193" s="3" t="s">
        <v>228</v>
      </c>
      <c r="D193" s="11" t="s">
        <v>23</v>
      </c>
      <c r="E193" s="3" t="s">
        <v>2013</v>
      </c>
      <c r="F193" s="11" t="s">
        <v>2169</v>
      </c>
      <c r="G193" s="19">
        <f t="shared" si="34"/>
        <v>5</v>
      </c>
      <c r="H193" s="19">
        <f t="shared" si="35"/>
        <v>6</v>
      </c>
      <c r="I193" s="19">
        <f t="shared" si="36"/>
        <v>6</v>
      </c>
      <c r="J193" s="3" t="s">
        <v>2178</v>
      </c>
      <c r="K193" s="3" t="s">
        <v>34</v>
      </c>
      <c r="L193" s="3" t="str">
        <f t="shared" si="37"/>
        <v>KAMPENHOUT BC</v>
      </c>
      <c r="M193" s="3">
        <f t="shared" si="38"/>
        <v>4</v>
      </c>
      <c r="N193" s="23">
        <f t="shared" si="39"/>
        <v>11</v>
      </c>
      <c r="O193" s="13">
        <f t="shared" si="40"/>
        <v>17</v>
      </c>
      <c r="P193" s="5">
        <f t="shared" si="41"/>
        <v>44</v>
      </c>
      <c r="Q193" s="5">
        <f t="shared" si="42"/>
        <v>69</v>
      </c>
      <c r="R193" s="13">
        <f t="shared" si="43"/>
        <v>69</v>
      </c>
      <c r="S193" s="3" t="b">
        <f t="shared" si="44"/>
        <v>1</v>
      </c>
    </row>
    <row r="194" spans="1:19">
      <c r="A194" s="3">
        <v>50049648</v>
      </c>
      <c r="B194" s="3" t="s">
        <v>630</v>
      </c>
      <c r="C194" s="3" t="s">
        <v>631</v>
      </c>
      <c r="D194" s="11" t="s">
        <v>8</v>
      </c>
      <c r="E194" s="3" t="s">
        <v>2014</v>
      </c>
      <c r="F194" s="11" t="s">
        <v>2169</v>
      </c>
      <c r="G194" s="19">
        <f t="shared" ref="G194:G257" si="45">VLOOKUP($A194, ZoekKlass, 6, FALSE)</f>
        <v>5</v>
      </c>
      <c r="H194" s="19">
        <f t="shared" ref="H194:H257" si="46">VLOOKUP($A194, ZoekKlass, 7, FALSE)</f>
        <v>6</v>
      </c>
      <c r="I194" s="19">
        <f t="shared" ref="I194:I257" si="47">VLOOKUP($A194, ZoekKlass, 8, FALSE)</f>
        <v>7</v>
      </c>
      <c r="J194" s="3" t="s">
        <v>2178</v>
      </c>
      <c r="K194" s="3" t="s">
        <v>18</v>
      </c>
      <c r="L194" s="3" t="str">
        <f t="shared" ref="L194:L257" si="48">VLOOKUP($A194, ZoekKlass, 9, FALSE)</f>
        <v>DE KLAMP BC</v>
      </c>
      <c r="M194" s="3">
        <f t="shared" si="38"/>
        <v>1</v>
      </c>
      <c r="N194" s="23">
        <f t="shared" si="39"/>
        <v>11</v>
      </c>
      <c r="O194" s="13">
        <f t="shared" si="40"/>
        <v>18</v>
      </c>
      <c r="P194" s="5">
        <f t="shared" si="41"/>
        <v>11</v>
      </c>
      <c r="Q194" s="5">
        <f t="shared" si="42"/>
        <v>18</v>
      </c>
      <c r="R194" s="13">
        <f t="shared" si="43"/>
        <v>45</v>
      </c>
      <c r="S194" s="3" t="b">
        <f t="shared" si="44"/>
        <v>1</v>
      </c>
    </row>
    <row r="195" spans="1:19">
      <c r="A195" s="3">
        <v>50057615</v>
      </c>
      <c r="B195" s="3" t="s">
        <v>463</v>
      </c>
      <c r="C195" s="3" t="s">
        <v>738</v>
      </c>
      <c r="D195" s="11" t="s">
        <v>8</v>
      </c>
      <c r="E195" s="3" t="s">
        <v>2014</v>
      </c>
      <c r="F195" s="11" t="s">
        <v>2169</v>
      </c>
      <c r="G195" s="19">
        <f t="shared" si="45"/>
        <v>6</v>
      </c>
      <c r="H195" s="19">
        <f t="shared" si="46"/>
        <v>6</v>
      </c>
      <c r="I195" s="19">
        <f t="shared" si="47"/>
        <v>7</v>
      </c>
      <c r="J195" s="3" t="s">
        <v>2178</v>
      </c>
      <c r="K195" s="3" t="s">
        <v>18</v>
      </c>
      <c r="L195" s="3" t="str">
        <f t="shared" si="48"/>
        <v>DE KLAMP BC</v>
      </c>
      <c r="M195" s="3">
        <f t="shared" ref="M195:M258" si="49">IF(E194=E195, M194+1, 1)</f>
        <v>2</v>
      </c>
      <c r="N195" s="23">
        <f t="shared" ref="N195:N258" si="50">SUM(G195:H195)</f>
        <v>12</v>
      </c>
      <c r="O195" s="13">
        <f t="shared" ref="O195:O258" si="51">SUM(G195:I195)</f>
        <v>19</v>
      </c>
      <c r="P195" s="5">
        <f t="shared" ref="P195:P258" si="52">IF(E194=E195, P194 + IF(F195, N195, 0), IF(F195, N195, 0))</f>
        <v>23</v>
      </c>
      <c r="Q195" s="5">
        <f t="shared" ref="Q195:Q258" si="53">IF(E194=E195, Q194 + IF(F195, O195, 0), IF(F195, O195, 0))</f>
        <v>37</v>
      </c>
      <c r="R195" s="13">
        <f t="shared" ref="R195:R258" si="54">IF(M195=4, IF( IFERROR( SEARCH("G (", E195, 1), 0) &gt; 0, Q195, P195), R196)</f>
        <v>45</v>
      </c>
      <c r="S195" s="3" t="b">
        <f t="shared" ref="S195:S258" si="55">SEARCH("(" &amp; R195 &amp; ")", E195, 1) &gt; 0</f>
        <v>1</v>
      </c>
    </row>
    <row r="196" spans="1:19">
      <c r="A196" s="3">
        <v>50061644</v>
      </c>
      <c r="B196" s="3" t="s">
        <v>483</v>
      </c>
      <c r="C196" s="3" t="s">
        <v>699</v>
      </c>
      <c r="D196" s="11" t="s">
        <v>8</v>
      </c>
      <c r="E196" s="3" t="s">
        <v>2014</v>
      </c>
      <c r="F196" s="11" t="s">
        <v>2169</v>
      </c>
      <c r="G196" s="19">
        <f t="shared" si="45"/>
        <v>5</v>
      </c>
      <c r="H196" s="19">
        <f t="shared" si="46"/>
        <v>5</v>
      </c>
      <c r="I196" s="19">
        <f t="shared" si="47"/>
        <v>7</v>
      </c>
      <c r="J196" s="3" t="s">
        <v>2178</v>
      </c>
      <c r="K196" s="3" t="s">
        <v>18</v>
      </c>
      <c r="L196" s="3" t="str">
        <f t="shared" si="48"/>
        <v>DE KLAMP BC</v>
      </c>
      <c r="M196" s="3">
        <f t="shared" si="49"/>
        <v>3</v>
      </c>
      <c r="N196" s="23">
        <f t="shared" si="50"/>
        <v>10</v>
      </c>
      <c r="O196" s="13">
        <f t="shared" si="51"/>
        <v>17</v>
      </c>
      <c r="P196" s="5">
        <f t="shared" si="52"/>
        <v>33</v>
      </c>
      <c r="Q196" s="5">
        <f t="shared" si="53"/>
        <v>54</v>
      </c>
      <c r="R196" s="13">
        <f t="shared" si="54"/>
        <v>45</v>
      </c>
      <c r="S196" s="3" t="b">
        <f t="shared" si="55"/>
        <v>1</v>
      </c>
    </row>
    <row r="197" spans="1:19">
      <c r="A197" s="3">
        <v>50068901</v>
      </c>
      <c r="B197" s="3" t="s">
        <v>643</v>
      </c>
      <c r="C197" s="3" t="s">
        <v>644</v>
      </c>
      <c r="D197" s="11" t="s">
        <v>8</v>
      </c>
      <c r="E197" s="3" t="s">
        <v>2014</v>
      </c>
      <c r="F197" s="11" t="s">
        <v>2169</v>
      </c>
      <c r="G197" s="19">
        <f t="shared" si="45"/>
        <v>6</v>
      </c>
      <c r="H197" s="19">
        <f t="shared" si="46"/>
        <v>6</v>
      </c>
      <c r="I197" s="19">
        <f t="shared" si="47"/>
        <v>7</v>
      </c>
      <c r="J197" s="3" t="s">
        <v>2178</v>
      </c>
      <c r="K197" s="3" t="s">
        <v>18</v>
      </c>
      <c r="L197" s="3" t="str">
        <f t="shared" si="48"/>
        <v>DE KLAMP BC</v>
      </c>
      <c r="M197" s="3">
        <f t="shared" si="49"/>
        <v>4</v>
      </c>
      <c r="N197" s="23">
        <f t="shared" si="50"/>
        <v>12</v>
      </c>
      <c r="O197" s="13">
        <f t="shared" si="51"/>
        <v>19</v>
      </c>
      <c r="P197" s="5">
        <f t="shared" si="52"/>
        <v>45</v>
      </c>
      <c r="Q197" s="5">
        <f t="shared" si="53"/>
        <v>73</v>
      </c>
      <c r="R197" s="13">
        <f t="shared" si="54"/>
        <v>45</v>
      </c>
      <c r="S197" s="3" t="b">
        <f t="shared" si="55"/>
        <v>1</v>
      </c>
    </row>
    <row r="198" spans="1:19">
      <c r="A198" s="3">
        <v>50107150</v>
      </c>
      <c r="B198" s="3" t="s">
        <v>395</v>
      </c>
      <c r="C198" s="3" t="s">
        <v>1486</v>
      </c>
      <c r="D198" s="11" t="s">
        <v>8</v>
      </c>
      <c r="E198" s="3" t="s">
        <v>2015</v>
      </c>
      <c r="F198" s="11" t="s">
        <v>2169</v>
      </c>
      <c r="G198" s="19">
        <f t="shared" si="45"/>
        <v>9</v>
      </c>
      <c r="H198" s="19">
        <f t="shared" si="46"/>
        <v>10</v>
      </c>
      <c r="I198" s="19">
        <f t="shared" si="47"/>
        <v>11</v>
      </c>
      <c r="J198" s="3" t="s">
        <v>2178</v>
      </c>
      <c r="K198" s="3" t="s">
        <v>28</v>
      </c>
      <c r="L198" s="3" t="str">
        <f t="shared" si="48"/>
        <v>DE KLAMP BC</v>
      </c>
      <c r="M198" s="3">
        <f t="shared" si="49"/>
        <v>1</v>
      </c>
      <c r="N198" s="23">
        <f t="shared" si="50"/>
        <v>19</v>
      </c>
      <c r="O198" s="13">
        <f t="shared" si="51"/>
        <v>30</v>
      </c>
      <c r="P198" s="5">
        <f t="shared" si="52"/>
        <v>19</v>
      </c>
      <c r="Q198" s="5">
        <f t="shared" si="53"/>
        <v>30</v>
      </c>
      <c r="R198" s="13">
        <f t="shared" si="54"/>
        <v>78</v>
      </c>
      <c r="S198" s="3" t="b">
        <f t="shared" si="55"/>
        <v>1</v>
      </c>
    </row>
    <row r="199" spans="1:19">
      <c r="A199" s="3">
        <v>50111936</v>
      </c>
      <c r="B199" s="3" t="s">
        <v>273</v>
      </c>
      <c r="C199" s="3" t="s">
        <v>269</v>
      </c>
      <c r="D199" s="11" t="s">
        <v>8</v>
      </c>
      <c r="E199" s="3" t="s">
        <v>2015</v>
      </c>
      <c r="F199" s="11" t="s">
        <v>2169</v>
      </c>
      <c r="G199" s="19">
        <f t="shared" si="45"/>
        <v>9</v>
      </c>
      <c r="H199" s="19">
        <f t="shared" si="46"/>
        <v>7</v>
      </c>
      <c r="I199" s="19">
        <f t="shared" si="47"/>
        <v>9</v>
      </c>
      <c r="J199" s="3" t="s">
        <v>2178</v>
      </c>
      <c r="K199" s="3" t="s">
        <v>28</v>
      </c>
      <c r="L199" s="3" t="str">
        <f t="shared" si="48"/>
        <v>DE KLAMP BC</v>
      </c>
      <c r="M199" s="3">
        <f t="shared" si="49"/>
        <v>2</v>
      </c>
      <c r="N199" s="23">
        <f t="shared" si="50"/>
        <v>16</v>
      </c>
      <c r="O199" s="13">
        <f t="shared" si="51"/>
        <v>25</v>
      </c>
      <c r="P199" s="5">
        <f t="shared" si="52"/>
        <v>35</v>
      </c>
      <c r="Q199" s="5">
        <f t="shared" si="53"/>
        <v>55</v>
      </c>
      <c r="R199" s="13">
        <f t="shared" si="54"/>
        <v>78</v>
      </c>
      <c r="S199" s="3" t="b">
        <f t="shared" si="55"/>
        <v>1</v>
      </c>
    </row>
    <row r="200" spans="1:19">
      <c r="A200" s="3">
        <v>50743619</v>
      </c>
      <c r="B200" s="3" t="s">
        <v>320</v>
      </c>
      <c r="C200" s="3" t="s">
        <v>321</v>
      </c>
      <c r="D200" s="11" t="s">
        <v>8</v>
      </c>
      <c r="E200" s="3" t="s">
        <v>2015</v>
      </c>
      <c r="F200" s="11" t="s">
        <v>2169</v>
      </c>
      <c r="G200" s="19">
        <f t="shared" si="45"/>
        <v>10</v>
      </c>
      <c r="H200" s="19">
        <f t="shared" si="46"/>
        <v>9</v>
      </c>
      <c r="I200" s="19">
        <f t="shared" si="47"/>
        <v>11</v>
      </c>
      <c r="J200" s="3" t="s">
        <v>2178</v>
      </c>
      <c r="K200" s="3" t="s">
        <v>28</v>
      </c>
      <c r="L200" s="3" t="str">
        <f t="shared" si="48"/>
        <v>DE KLAMP BC</v>
      </c>
      <c r="M200" s="3">
        <f t="shared" si="49"/>
        <v>3</v>
      </c>
      <c r="N200" s="23">
        <f t="shared" si="50"/>
        <v>19</v>
      </c>
      <c r="O200" s="13">
        <f t="shared" si="51"/>
        <v>30</v>
      </c>
      <c r="P200" s="5">
        <f t="shared" si="52"/>
        <v>54</v>
      </c>
      <c r="Q200" s="5">
        <f t="shared" si="53"/>
        <v>85</v>
      </c>
      <c r="R200" s="13">
        <f t="shared" si="54"/>
        <v>78</v>
      </c>
      <c r="S200" s="3" t="b">
        <f t="shared" si="55"/>
        <v>1</v>
      </c>
    </row>
    <row r="201" spans="1:19">
      <c r="A201" s="3">
        <v>50957007</v>
      </c>
      <c r="B201" s="3" t="s">
        <v>279</v>
      </c>
      <c r="C201" s="3" t="s">
        <v>1052</v>
      </c>
      <c r="D201" s="11" t="s">
        <v>8</v>
      </c>
      <c r="E201" s="3" t="s">
        <v>2015</v>
      </c>
      <c r="F201" s="11" t="s">
        <v>2169</v>
      </c>
      <c r="G201" s="19">
        <f t="shared" si="45"/>
        <v>12</v>
      </c>
      <c r="H201" s="19">
        <f t="shared" si="46"/>
        <v>12</v>
      </c>
      <c r="I201" s="19">
        <f t="shared" si="47"/>
        <v>12</v>
      </c>
      <c r="J201" s="3" t="s">
        <v>2178</v>
      </c>
      <c r="K201" s="3" t="s">
        <v>28</v>
      </c>
      <c r="L201" s="3" t="str">
        <f t="shared" si="48"/>
        <v>DE KLAMP BC</v>
      </c>
      <c r="M201" s="3">
        <f t="shared" si="49"/>
        <v>4</v>
      </c>
      <c r="N201" s="23">
        <f t="shared" si="50"/>
        <v>24</v>
      </c>
      <c r="O201" s="13">
        <f t="shared" si="51"/>
        <v>36</v>
      </c>
      <c r="P201" s="5">
        <f t="shared" si="52"/>
        <v>78</v>
      </c>
      <c r="Q201" s="5">
        <f t="shared" si="53"/>
        <v>121</v>
      </c>
      <c r="R201" s="13">
        <f t="shared" si="54"/>
        <v>78</v>
      </c>
      <c r="S201" s="3" t="b">
        <f t="shared" si="55"/>
        <v>1</v>
      </c>
    </row>
    <row r="202" spans="1:19">
      <c r="A202" s="3">
        <v>50115024</v>
      </c>
      <c r="B202" s="3" t="s">
        <v>117</v>
      </c>
      <c r="C202" s="3" t="s">
        <v>118</v>
      </c>
      <c r="D202" s="11" t="s">
        <v>23</v>
      </c>
      <c r="E202" s="3" t="s">
        <v>2016</v>
      </c>
      <c r="F202" s="11" t="s">
        <v>2169</v>
      </c>
      <c r="G202" s="19">
        <f t="shared" si="45"/>
        <v>9</v>
      </c>
      <c r="H202" s="19">
        <f t="shared" si="46"/>
        <v>8</v>
      </c>
      <c r="I202" s="19">
        <f t="shared" si="47"/>
        <v>7</v>
      </c>
      <c r="J202" s="3" t="s">
        <v>2179</v>
      </c>
      <c r="K202" s="3" t="s">
        <v>18</v>
      </c>
      <c r="L202" s="3" t="str">
        <f t="shared" si="48"/>
        <v>DE NEKKER BC</v>
      </c>
      <c r="M202" s="3">
        <f t="shared" si="49"/>
        <v>1</v>
      </c>
      <c r="N202" s="23">
        <f t="shared" si="50"/>
        <v>17</v>
      </c>
      <c r="O202" s="13">
        <f t="shared" si="51"/>
        <v>24</v>
      </c>
      <c r="P202" s="5">
        <f t="shared" si="52"/>
        <v>17</v>
      </c>
      <c r="Q202" s="5">
        <f t="shared" si="53"/>
        <v>24</v>
      </c>
      <c r="R202" s="13">
        <f t="shared" si="54"/>
        <v>70</v>
      </c>
      <c r="S202" s="3" t="b">
        <f t="shared" si="55"/>
        <v>1</v>
      </c>
    </row>
    <row r="203" spans="1:19">
      <c r="A203" s="3">
        <v>50205900</v>
      </c>
      <c r="B203" s="3" t="s">
        <v>24</v>
      </c>
      <c r="C203" s="3" t="s">
        <v>1488</v>
      </c>
      <c r="D203" s="11" t="s">
        <v>23</v>
      </c>
      <c r="E203" s="3" t="s">
        <v>2016</v>
      </c>
      <c r="F203" s="11" t="s">
        <v>2169</v>
      </c>
      <c r="G203" s="19">
        <f t="shared" si="45"/>
        <v>9</v>
      </c>
      <c r="H203" s="19">
        <f t="shared" si="46"/>
        <v>9</v>
      </c>
      <c r="I203" s="19">
        <f t="shared" si="47"/>
        <v>9</v>
      </c>
      <c r="J203" s="3" t="s">
        <v>2179</v>
      </c>
      <c r="K203" s="3" t="s">
        <v>18</v>
      </c>
      <c r="L203" s="3" t="str">
        <f t="shared" si="48"/>
        <v>DE NEKKER BC</v>
      </c>
      <c r="M203" s="3">
        <f t="shared" si="49"/>
        <v>2</v>
      </c>
      <c r="N203" s="23">
        <f t="shared" si="50"/>
        <v>18</v>
      </c>
      <c r="O203" s="13">
        <f t="shared" si="51"/>
        <v>27</v>
      </c>
      <c r="P203" s="5">
        <f t="shared" si="52"/>
        <v>35</v>
      </c>
      <c r="Q203" s="5">
        <f t="shared" si="53"/>
        <v>51</v>
      </c>
      <c r="R203" s="13">
        <f t="shared" si="54"/>
        <v>70</v>
      </c>
      <c r="S203" s="3" t="b">
        <f t="shared" si="55"/>
        <v>1</v>
      </c>
    </row>
    <row r="204" spans="1:19">
      <c r="A204" s="3">
        <v>50336002</v>
      </c>
      <c r="B204" s="3" t="s">
        <v>1311</v>
      </c>
      <c r="C204" s="3" t="s">
        <v>1043</v>
      </c>
      <c r="D204" s="11" t="s">
        <v>23</v>
      </c>
      <c r="E204" s="3" t="s">
        <v>2016</v>
      </c>
      <c r="F204" s="11" t="s">
        <v>2169</v>
      </c>
      <c r="G204" s="19">
        <f t="shared" si="45"/>
        <v>9</v>
      </c>
      <c r="H204" s="19">
        <f t="shared" si="46"/>
        <v>8</v>
      </c>
      <c r="I204" s="19">
        <f t="shared" si="47"/>
        <v>7</v>
      </c>
      <c r="J204" s="3" t="s">
        <v>2179</v>
      </c>
      <c r="K204" s="3" t="s">
        <v>18</v>
      </c>
      <c r="L204" s="3" t="str">
        <f t="shared" si="48"/>
        <v>DE NEKKER BC</v>
      </c>
      <c r="M204" s="3">
        <f t="shared" si="49"/>
        <v>3</v>
      </c>
      <c r="N204" s="23">
        <f t="shared" si="50"/>
        <v>17</v>
      </c>
      <c r="O204" s="13">
        <f t="shared" si="51"/>
        <v>24</v>
      </c>
      <c r="P204" s="5">
        <f t="shared" si="52"/>
        <v>52</v>
      </c>
      <c r="Q204" s="5">
        <f t="shared" si="53"/>
        <v>75</v>
      </c>
      <c r="R204" s="13">
        <f t="shared" si="54"/>
        <v>70</v>
      </c>
      <c r="S204" s="3" t="b">
        <f t="shared" si="55"/>
        <v>1</v>
      </c>
    </row>
    <row r="205" spans="1:19">
      <c r="A205" s="3">
        <v>51872358</v>
      </c>
      <c r="B205" s="3" t="s">
        <v>973</v>
      </c>
      <c r="C205" s="3" t="s">
        <v>1483</v>
      </c>
      <c r="D205" s="11" t="s">
        <v>23</v>
      </c>
      <c r="E205" s="3" t="s">
        <v>2016</v>
      </c>
      <c r="F205" s="11" t="s">
        <v>2169</v>
      </c>
      <c r="G205" s="19">
        <f t="shared" si="45"/>
        <v>9</v>
      </c>
      <c r="H205" s="19">
        <f t="shared" si="46"/>
        <v>9</v>
      </c>
      <c r="I205" s="19">
        <f t="shared" si="47"/>
        <v>10</v>
      </c>
      <c r="J205" s="3" t="s">
        <v>2179</v>
      </c>
      <c r="K205" s="3" t="s">
        <v>18</v>
      </c>
      <c r="L205" s="3" t="str">
        <f t="shared" si="48"/>
        <v>DE NEKKER BC</v>
      </c>
      <c r="M205" s="3">
        <f t="shared" si="49"/>
        <v>4</v>
      </c>
      <c r="N205" s="23">
        <f t="shared" si="50"/>
        <v>18</v>
      </c>
      <c r="O205" s="13">
        <f t="shared" si="51"/>
        <v>28</v>
      </c>
      <c r="P205" s="5">
        <f t="shared" si="52"/>
        <v>70</v>
      </c>
      <c r="Q205" s="5">
        <f t="shared" si="53"/>
        <v>103</v>
      </c>
      <c r="R205" s="13">
        <f t="shared" si="54"/>
        <v>70</v>
      </c>
      <c r="S205" s="3" t="b">
        <f t="shared" si="55"/>
        <v>1</v>
      </c>
    </row>
    <row r="206" spans="1:19">
      <c r="A206" s="3">
        <v>50025759</v>
      </c>
      <c r="B206" s="3" t="s">
        <v>1262</v>
      </c>
      <c r="C206" s="3" t="s">
        <v>1467</v>
      </c>
      <c r="D206" s="11" t="s">
        <v>8</v>
      </c>
      <c r="E206" s="3" t="s">
        <v>2017</v>
      </c>
      <c r="F206" s="11" t="s">
        <v>2169</v>
      </c>
      <c r="G206" s="19">
        <f t="shared" si="45"/>
        <v>4</v>
      </c>
      <c r="H206" s="19">
        <f t="shared" si="46"/>
        <v>4</v>
      </c>
      <c r="I206" s="19">
        <f t="shared" si="47"/>
        <v>5</v>
      </c>
      <c r="J206" s="3" t="s">
        <v>2179</v>
      </c>
      <c r="K206" s="3" t="s">
        <v>34</v>
      </c>
      <c r="L206" s="3" t="str">
        <f t="shared" si="48"/>
        <v>DE NEKKER BC</v>
      </c>
      <c r="M206" s="3">
        <f t="shared" si="49"/>
        <v>1</v>
      </c>
      <c r="N206" s="23">
        <f t="shared" si="50"/>
        <v>8</v>
      </c>
      <c r="O206" s="13">
        <f t="shared" si="51"/>
        <v>13</v>
      </c>
      <c r="P206" s="5">
        <f t="shared" si="52"/>
        <v>8</v>
      </c>
      <c r="Q206" s="5">
        <f t="shared" si="53"/>
        <v>13</v>
      </c>
      <c r="R206" s="13">
        <f t="shared" si="54"/>
        <v>37</v>
      </c>
      <c r="S206" s="3" t="b">
        <f t="shared" si="55"/>
        <v>1</v>
      </c>
    </row>
    <row r="207" spans="1:19">
      <c r="A207" s="3">
        <v>50037421</v>
      </c>
      <c r="B207" s="3" t="s">
        <v>51</v>
      </c>
      <c r="C207" s="3" t="s">
        <v>1080</v>
      </c>
      <c r="D207" s="11" t="s">
        <v>8</v>
      </c>
      <c r="E207" s="3" t="s">
        <v>2017</v>
      </c>
      <c r="F207" s="11" t="s">
        <v>2169</v>
      </c>
      <c r="G207" s="19">
        <f t="shared" si="45"/>
        <v>8</v>
      </c>
      <c r="H207" s="19">
        <f t="shared" si="46"/>
        <v>6</v>
      </c>
      <c r="I207" s="19">
        <f t="shared" si="47"/>
        <v>8</v>
      </c>
      <c r="J207" s="3" t="s">
        <v>2179</v>
      </c>
      <c r="K207" s="3" t="s">
        <v>34</v>
      </c>
      <c r="L207" s="3" t="str">
        <f t="shared" si="48"/>
        <v>DE NEKKER BC</v>
      </c>
      <c r="M207" s="3">
        <f t="shared" si="49"/>
        <v>2</v>
      </c>
      <c r="N207" s="23">
        <f t="shared" si="50"/>
        <v>14</v>
      </c>
      <c r="O207" s="13">
        <f t="shared" si="51"/>
        <v>22</v>
      </c>
      <c r="P207" s="5">
        <f t="shared" si="52"/>
        <v>22</v>
      </c>
      <c r="Q207" s="5">
        <f t="shared" si="53"/>
        <v>35</v>
      </c>
      <c r="R207" s="13">
        <f t="shared" si="54"/>
        <v>37</v>
      </c>
      <c r="S207" s="3" t="b">
        <f t="shared" si="55"/>
        <v>1</v>
      </c>
    </row>
    <row r="208" spans="1:19">
      <c r="A208" s="3">
        <v>50044825</v>
      </c>
      <c r="B208" s="3" t="s">
        <v>51</v>
      </c>
      <c r="C208" s="3" t="s">
        <v>1489</v>
      </c>
      <c r="D208" s="11" t="s">
        <v>8</v>
      </c>
      <c r="E208" s="3" t="s">
        <v>2017</v>
      </c>
      <c r="F208" s="11" t="s">
        <v>2169</v>
      </c>
      <c r="G208" s="19">
        <f t="shared" si="45"/>
        <v>3</v>
      </c>
      <c r="H208" s="19">
        <f t="shared" si="46"/>
        <v>4</v>
      </c>
      <c r="I208" s="19">
        <f t="shared" si="47"/>
        <v>4</v>
      </c>
      <c r="J208" s="3" t="s">
        <v>2179</v>
      </c>
      <c r="K208" s="3" t="s">
        <v>34</v>
      </c>
      <c r="L208" s="3" t="str">
        <f t="shared" si="48"/>
        <v>DE NEKKER BC</v>
      </c>
      <c r="M208" s="3">
        <f t="shared" si="49"/>
        <v>3</v>
      </c>
      <c r="N208" s="23">
        <f t="shared" si="50"/>
        <v>7</v>
      </c>
      <c r="O208" s="13">
        <f t="shared" si="51"/>
        <v>11</v>
      </c>
      <c r="P208" s="5">
        <f t="shared" si="52"/>
        <v>29</v>
      </c>
      <c r="Q208" s="5">
        <f t="shared" si="53"/>
        <v>46</v>
      </c>
      <c r="R208" s="13">
        <f t="shared" si="54"/>
        <v>37</v>
      </c>
      <c r="S208" s="3" t="b">
        <f t="shared" si="55"/>
        <v>1</v>
      </c>
    </row>
    <row r="209" spans="1:19">
      <c r="A209" s="3">
        <v>50061334</v>
      </c>
      <c r="B209" s="3" t="s">
        <v>463</v>
      </c>
      <c r="C209" s="3" t="s">
        <v>1490</v>
      </c>
      <c r="D209" s="11" t="s">
        <v>8</v>
      </c>
      <c r="E209" s="3" t="s">
        <v>2017</v>
      </c>
      <c r="F209" s="11" t="s">
        <v>2169</v>
      </c>
      <c r="G209" s="19">
        <f t="shared" si="45"/>
        <v>4</v>
      </c>
      <c r="H209" s="19">
        <f t="shared" si="46"/>
        <v>4</v>
      </c>
      <c r="I209" s="19">
        <f t="shared" si="47"/>
        <v>4</v>
      </c>
      <c r="J209" s="3" t="s">
        <v>2179</v>
      </c>
      <c r="K209" s="3" t="s">
        <v>34</v>
      </c>
      <c r="L209" s="3" t="str">
        <f t="shared" si="48"/>
        <v>DE NEKKER BC</v>
      </c>
      <c r="M209" s="3">
        <f t="shared" si="49"/>
        <v>4</v>
      </c>
      <c r="N209" s="23">
        <f t="shared" si="50"/>
        <v>8</v>
      </c>
      <c r="O209" s="13">
        <f t="shared" si="51"/>
        <v>12</v>
      </c>
      <c r="P209" s="5">
        <f t="shared" si="52"/>
        <v>37</v>
      </c>
      <c r="Q209" s="5">
        <f t="shared" si="53"/>
        <v>58</v>
      </c>
      <c r="R209" s="13">
        <f t="shared" si="54"/>
        <v>37</v>
      </c>
      <c r="S209" s="3" t="b">
        <f t="shared" si="55"/>
        <v>1</v>
      </c>
    </row>
    <row r="210" spans="1:19">
      <c r="A210" s="3">
        <v>50025759</v>
      </c>
      <c r="B210" s="3" t="s">
        <v>1262</v>
      </c>
      <c r="C210" s="3" t="s">
        <v>1467</v>
      </c>
      <c r="D210" s="11" t="s">
        <v>8</v>
      </c>
      <c r="E210" s="3" t="s">
        <v>2018</v>
      </c>
      <c r="F210" s="11" t="s">
        <v>2169</v>
      </c>
      <c r="G210" s="19">
        <f t="shared" si="45"/>
        <v>4</v>
      </c>
      <c r="H210" s="19">
        <f t="shared" si="46"/>
        <v>4</v>
      </c>
      <c r="I210" s="19">
        <f t="shared" si="47"/>
        <v>5</v>
      </c>
      <c r="J210" s="3" t="s">
        <v>2179</v>
      </c>
      <c r="K210" s="3" t="s">
        <v>34</v>
      </c>
      <c r="L210" s="3" t="str">
        <f t="shared" si="48"/>
        <v>DE NEKKER BC</v>
      </c>
      <c r="M210" s="3">
        <f t="shared" si="49"/>
        <v>1</v>
      </c>
      <c r="N210" s="23">
        <f t="shared" si="50"/>
        <v>8</v>
      </c>
      <c r="O210" s="13">
        <f t="shared" si="51"/>
        <v>13</v>
      </c>
      <c r="P210" s="5">
        <f t="shared" si="52"/>
        <v>8</v>
      </c>
      <c r="Q210" s="5">
        <f t="shared" si="53"/>
        <v>13</v>
      </c>
      <c r="R210" s="13">
        <f t="shared" si="54"/>
        <v>56</v>
      </c>
      <c r="S210" s="3" t="b">
        <f t="shared" si="55"/>
        <v>1</v>
      </c>
    </row>
    <row r="211" spans="1:19">
      <c r="A211" s="3">
        <v>50061334</v>
      </c>
      <c r="B211" s="3" t="s">
        <v>463</v>
      </c>
      <c r="C211" s="3" t="s">
        <v>1490</v>
      </c>
      <c r="D211" s="11" t="s">
        <v>8</v>
      </c>
      <c r="E211" s="3" t="s">
        <v>2018</v>
      </c>
      <c r="F211" s="11" t="s">
        <v>2169</v>
      </c>
      <c r="G211" s="19">
        <f t="shared" si="45"/>
        <v>4</v>
      </c>
      <c r="H211" s="19">
        <f t="shared" si="46"/>
        <v>4</v>
      </c>
      <c r="I211" s="19">
        <f t="shared" si="47"/>
        <v>4</v>
      </c>
      <c r="J211" s="3" t="s">
        <v>2179</v>
      </c>
      <c r="K211" s="3" t="s">
        <v>34</v>
      </c>
      <c r="L211" s="3" t="str">
        <f t="shared" si="48"/>
        <v>DE NEKKER BC</v>
      </c>
      <c r="M211" s="3">
        <f t="shared" si="49"/>
        <v>2</v>
      </c>
      <c r="N211" s="23">
        <f t="shared" si="50"/>
        <v>8</v>
      </c>
      <c r="O211" s="13">
        <f t="shared" si="51"/>
        <v>12</v>
      </c>
      <c r="P211" s="5">
        <f t="shared" si="52"/>
        <v>16</v>
      </c>
      <c r="Q211" s="5">
        <f t="shared" si="53"/>
        <v>25</v>
      </c>
      <c r="R211" s="13">
        <f t="shared" si="54"/>
        <v>56</v>
      </c>
      <c r="S211" s="3" t="b">
        <f t="shared" si="55"/>
        <v>1</v>
      </c>
    </row>
    <row r="212" spans="1:19">
      <c r="A212" s="3">
        <v>50075695</v>
      </c>
      <c r="B212" s="3" t="s">
        <v>957</v>
      </c>
      <c r="C212" s="3" t="s">
        <v>1338</v>
      </c>
      <c r="D212" s="11" t="s">
        <v>23</v>
      </c>
      <c r="E212" s="3" t="s">
        <v>2018</v>
      </c>
      <c r="F212" s="11" t="s">
        <v>2169</v>
      </c>
      <c r="G212" s="19">
        <f t="shared" si="45"/>
        <v>6</v>
      </c>
      <c r="H212" s="19">
        <f t="shared" si="46"/>
        <v>5</v>
      </c>
      <c r="I212" s="19">
        <f t="shared" si="47"/>
        <v>5</v>
      </c>
      <c r="J212" s="3" t="s">
        <v>2179</v>
      </c>
      <c r="K212" s="3" t="s">
        <v>34</v>
      </c>
      <c r="L212" s="3" t="str">
        <f t="shared" si="48"/>
        <v>DE NEKKER BC</v>
      </c>
      <c r="M212" s="3">
        <f t="shared" si="49"/>
        <v>3</v>
      </c>
      <c r="N212" s="23">
        <f t="shared" si="50"/>
        <v>11</v>
      </c>
      <c r="O212" s="13">
        <f t="shared" si="51"/>
        <v>16</v>
      </c>
      <c r="P212" s="5">
        <f t="shared" si="52"/>
        <v>27</v>
      </c>
      <c r="Q212" s="5">
        <f t="shared" si="53"/>
        <v>41</v>
      </c>
      <c r="R212" s="13">
        <f t="shared" si="54"/>
        <v>56</v>
      </c>
      <c r="S212" s="3" t="b">
        <f t="shared" si="55"/>
        <v>1</v>
      </c>
    </row>
    <row r="213" spans="1:19">
      <c r="A213" s="3">
        <v>50083457</v>
      </c>
      <c r="B213" s="3" t="s">
        <v>1128</v>
      </c>
      <c r="C213" s="3" t="s">
        <v>1731</v>
      </c>
      <c r="D213" s="11" t="s">
        <v>23</v>
      </c>
      <c r="E213" s="3" t="s">
        <v>2018</v>
      </c>
      <c r="F213" s="11" t="s">
        <v>2169</v>
      </c>
      <c r="G213" s="19">
        <f t="shared" si="45"/>
        <v>6</v>
      </c>
      <c r="H213" s="19">
        <f t="shared" si="46"/>
        <v>5</v>
      </c>
      <c r="I213" s="19">
        <f t="shared" si="47"/>
        <v>4</v>
      </c>
      <c r="J213" s="3" t="s">
        <v>2179</v>
      </c>
      <c r="K213" s="3" t="s">
        <v>34</v>
      </c>
      <c r="L213" s="3" t="str">
        <f t="shared" si="48"/>
        <v>DE NEKKER BC</v>
      </c>
      <c r="M213" s="3">
        <f t="shared" si="49"/>
        <v>4</v>
      </c>
      <c r="N213" s="23">
        <f t="shared" si="50"/>
        <v>11</v>
      </c>
      <c r="O213" s="13">
        <f t="shared" si="51"/>
        <v>15</v>
      </c>
      <c r="P213" s="5">
        <f t="shared" si="52"/>
        <v>38</v>
      </c>
      <c r="Q213" s="5">
        <f t="shared" si="53"/>
        <v>56</v>
      </c>
      <c r="R213" s="13">
        <f t="shared" si="54"/>
        <v>56</v>
      </c>
      <c r="S213" s="3" t="b">
        <f t="shared" si="55"/>
        <v>1</v>
      </c>
    </row>
    <row r="214" spans="1:19">
      <c r="A214" s="3">
        <v>50041393</v>
      </c>
      <c r="B214" s="3" t="s">
        <v>267</v>
      </c>
      <c r="C214" s="3" t="s">
        <v>713</v>
      </c>
      <c r="D214" s="11" t="s">
        <v>8</v>
      </c>
      <c r="E214" s="3" t="s">
        <v>2019</v>
      </c>
      <c r="F214" s="11" t="s">
        <v>2169</v>
      </c>
      <c r="G214" s="19">
        <f t="shared" si="45"/>
        <v>3</v>
      </c>
      <c r="H214" s="19">
        <f t="shared" si="46"/>
        <v>4</v>
      </c>
      <c r="I214" s="19">
        <f t="shared" si="47"/>
        <v>5</v>
      </c>
      <c r="J214" s="3" t="s">
        <v>2179</v>
      </c>
      <c r="K214" s="3" t="s">
        <v>34</v>
      </c>
      <c r="L214" s="3" t="str">
        <f t="shared" si="48"/>
        <v>DE NEKKER BC</v>
      </c>
      <c r="M214" s="3">
        <f t="shared" si="49"/>
        <v>1</v>
      </c>
      <c r="N214" s="23">
        <f t="shared" si="50"/>
        <v>7</v>
      </c>
      <c r="O214" s="13">
        <f t="shared" si="51"/>
        <v>12</v>
      </c>
      <c r="P214" s="5">
        <f t="shared" si="52"/>
        <v>7</v>
      </c>
      <c r="Q214" s="5">
        <f t="shared" si="53"/>
        <v>12</v>
      </c>
      <c r="R214" s="13">
        <f t="shared" si="54"/>
        <v>38</v>
      </c>
      <c r="S214" s="3" t="b">
        <f t="shared" si="55"/>
        <v>1</v>
      </c>
    </row>
    <row r="215" spans="1:19">
      <c r="A215" s="3">
        <v>50048356</v>
      </c>
      <c r="B215" s="3" t="s">
        <v>371</v>
      </c>
      <c r="C215" s="3" t="s">
        <v>372</v>
      </c>
      <c r="D215" s="11" t="s">
        <v>8</v>
      </c>
      <c r="E215" s="3" t="s">
        <v>2019</v>
      </c>
      <c r="F215" s="11" t="s">
        <v>2169</v>
      </c>
      <c r="G215" s="19">
        <f t="shared" si="45"/>
        <v>5</v>
      </c>
      <c r="H215" s="19">
        <f t="shared" si="46"/>
        <v>4</v>
      </c>
      <c r="I215" s="19">
        <f t="shared" si="47"/>
        <v>6</v>
      </c>
      <c r="J215" s="3" t="s">
        <v>2179</v>
      </c>
      <c r="K215" s="3" t="s">
        <v>34</v>
      </c>
      <c r="L215" s="3" t="str">
        <f t="shared" si="48"/>
        <v>DE NEKKER BC</v>
      </c>
      <c r="M215" s="3">
        <f t="shared" si="49"/>
        <v>2</v>
      </c>
      <c r="N215" s="23">
        <f t="shared" si="50"/>
        <v>9</v>
      </c>
      <c r="O215" s="13">
        <f t="shared" si="51"/>
        <v>15</v>
      </c>
      <c r="P215" s="5">
        <f t="shared" si="52"/>
        <v>16</v>
      </c>
      <c r="Q215" s="5">
        <f t="shared" si="53"/>
        <v>27</v>
      </c>
      <c r="R215" s="13">
        <f t="shared" si="54"/>
        <v>38</v>
      </c>
      <c r="S215" s="3" t="b">
        <f t="shared" si="55"/>
        <v>1</v>
      </c>
    </row>
    <row r="216" spans="1:19">
      <c r="A216" s="3">
        <v>50091228</v>
      </c>
      <c r="B216" s="3" t="s">
        <v>165</v>
      </c>
      <c r="C216" s="3" t="s">
        <v>289</v>
      </c>
      <c r="D216" s="11" t="s">
        <v>8</v>
      </c>
      <c r="E216" s="3" t="s">
        <v>2019</v>
      </c>
      <c r="F216" s="11" t="s">
        <v>2169</v>
      </c>
      <c r="G216" s="19">
        <f t="shared" si="45"/>
        <v>6</v>
      </c>
      <c r="H216" s="19">
        <f t="shared" si="46"/>
        <v>6</v>
      </c>
      <c r="I216" s="19">
        <f t="shared" si="47"/>
        <v>8</v>
      </c>
      <c r="J216" s="3" t="s">
        <v>2179</v>
      </c>
      <c r="K216" s="3" t="s">
        <v>34</v>
      </c>
      <c r="L216" s="3" t="str">
        <f t="shared" si="48"/>
        <v>DE NEKKER BC</v>
      </c>
      <c r="M216" s="3">
        <f t="shared" si="49"/>
        <v>3</v>
      </c>
      <c r="N216" s="23">
        <f t="shared" si="50"/>
        <v>12</v>
      </c>
      <c r="O216" s="13">
        <f t="shared" si="51"/>
        <v>20</v>
      </c>
      <c r="P216" s="5">
        <f t="shared" si="52"/>
        <v>28</v>
      </c>
      <c r="Q216" s="5">
        <f t="shared" si="53"/>
        <v>47</v>
      </c>
      <c r="R216" s="13">
        <f t="shared" si="54"/>
        <v>38</v>
      </c>
      <c r="S216" s="3" t="b">
        <f t="shared" si="55"/>
        <v>1</v>
      </c>
    </row>
    <row r="217" spans="1:19">
      <c r="A217" s="3">
        <v>50094908</v>
      </c>
      <c r="B217" s="3" t="s">
        <v>882</v>
      </c>
      <c r="C217" s="3" t="s">
        <v>883</v>
      </c>
      <c r="D217" s="11" t="s">
        <v>8</v>
      </c>
      <c r="E217" s="3" t="s">
        <v>2019</v>
      </c>
      <c r="F217" s="11" t="s">
        <v>2169</v>
      </c>
      <c r="G217" s="19">
        <f t="shared" si="45"/>
        <v>6</v>
      </c>
      <c r="H217" s="19">
        <f t="shared" si="46"/>
        <v>4</v>
      </c>
      <c r="I217" s="19">
        <f t="shared" si="47"/>
        <v>5</v>
      </c>
      <c r="J217" s="3" t="s">
        <v>2179</v>
      </c>
      <c r="K217" s="3" t="s">
        <v>34</v>
      </c>
      <c r="L217" s="3" t="str">
        <f t="shared" si="48"/>
        <v>DE NEKKER BC</v>
      </c>
      <c r="M217" s="3">
        <f t="shared" si="49"/>
        <v>4</v>
      </c>
      <c r="N217" s="23">
        <f t="shared" si="50"/>
        <v>10</v>
      </c>
      <c r="O217" s="13">
        <f t="shared" si="51"/>
        <v>15</v>
      </c>
      <c r="P217" s="5">
        <f t="shared" si="52"/>
        <v>38</v>
      </c>
      <c r="Q217" s="5">
        <f t="shared" si="53"/>
        <v>62</v>
      </c>
      <c r="R217" s="13">
        <f t="shared" si="54"/>
        <v>38</v>
      </c>
      <c r="S217" s="3" t="b">
        <f t="shared" si="55"/>
        <v>1</v>
      </c>
    </row>
    <row r="218" spans="1:19">
      <c r="A218" s="3">
        <v>50077140</v>
      </c>
      <c r="B218" s="3" t="s">
        <v>176</v>
      </c>
      <c r="C218" s="3" t="s">
        <v>177</v>
      </c>
      <c r="D218" s="11" t="s">
        <v>23</v>
      </c>
      <c r="E218" s="3" t="s">
        <v>2020</v>
      </c>
      <c r="F218" s="11" t="s">
        <v>2169</v>
      </c>
      <c r="G218" s="19">
        <f t="shared" si="45"/>
        <v>8</v>
      </c>
      <c r="H218" s="19">
        <f t="shared" si="46"/>
        <v>8</v>
      </c>
      <c r="I218" s="19">
        <f t="shared" si="47"/>
        <v>6</v>
      </c>
      <c r="J218" s="3" t="s">
        <v>2179</v>
      </c>
      <c r="K218" s="3" t="s">
        <v>9</v>
      </c>
      <c r="L218" s="3" t="str">
        <f t="shared" si="48"/>
        <v>DE NEKKER BC</v>
      </c>
      <c r="M218" s="3">
        <f t="shared" si="49"/>
        <v>1</v>
      </c>
      <c r="N218" s="23">
        <f t="shared" si="50"/>
        <v>16</v>
      </c>
      <c r="O218" s="13">
        <f t="shared" si="51"/>
        <v>22</v>
      </c>
      <c r="P218" s="5">
        <f t="shared" si="52"/>
        <v>16</v>
      </c>
      <c r="Q218" s="5">
        <f t="shared" si="53"/>
        <v>22</v>
      </c>
      <c r="R218" s="13">
        <f t="shared" si="54"/>
        <v>87</v>
      </c>
      <c r="S218" s="3" t="b">
        <f t="shared" si="55"/>
        <v>1</v>
      </c>
    </row>
    <row r="219" spans="1:19">
      <c r="A219" s="3">
        <v>50085383</v>
      </c>
      <c r="B219" s="3" t="s">
        <v>297</v>
      </c>
      <c r="C219" s="3" t="s">
        <v>1732</v>
      </c>
      <c r="D219" s="11" t="s">
        <v>8</v>
      </c>
      <c r="E219" s="3" t="s">
        <v>2020</v>
      </c>
      <c r="F219" s="11" t="s">
        <v>2169</v>
      </c>
      <c r="G219" s="19">
        <f t="shared" si="45"/>
        <v>7</v>
      </c>
      <c r="H219" s="19">
        <f t="shared" si="46"/>
        <v>6</v>
      </c>
      <c r="I219" s="19">
        <f t="shared" si="47"/>
        <v>8</v>
      </c>
      <c r="J219" s="3" t="s">
        <v>2179</v>
      </c>
      <c r="K219" s="3" t="s">
        <v>9</v>
      </c>
      <c r="L219" s="3" t="str">
        <f t="shared" si="48"/>
        <v>DE NEKKER BC</v>
      </c>
      <c r="M219" s="3">
        <f t="shared" si="49"/>
        <v>2</v>
      </c>
      <c r="N219" s="23">
        <f t="shared" si="50"/>
        <v>13</v>
      </c>
      <c r="O219" s="13">
        <f t="shared" si="51"/>
        <v>21</v>
      </c>
      <c r="P219" s="5">
        <f t="shared" si="52"/>
        <v>29</v>
      </c>
      <c r="Q219" s="5">
        <f t="shared" si="53"/>
        <v>43</v>
      </c>
      <c r="R219" s="13">
        <f t="shared" si="54"/>
        <v>87</v>
      </c>
      <c r="S219" s="3" t="b">
        <f t="shared" si="55"/>
        <v>1</v>
      </c>
    </row>
    <row r="220" spans="1:19">
      <c r="A220" s="3">
        <v>50091228</v>
      </c>
      <c r="B220" s="3" t="s">
        <v>165</v>
      </c>
      <c r="C220" s="3" t="s">
        <v>289</v>
      </c>
      <c r="D220" s="11" t="s">
        <v>8</v>
      </c>
      <c r="E220" s="3" t="s">
        <v>2020</v>
      </c>
      <c r="F220" s="11" t="s">
        <v>2169</v>
      </c>
      <c r="G220" s="19">
        <f t="shared" si="45"/>
        <v>6</v>
      </c>
      <c r="H220" s="19">
        <f t="shared" si="46"/>
        <v>6</v>
      </c>
      <c r="I220" s="19">
        <f t="shared" si="47"/>
        <v>8</v>
      </c>
      <c r="J220" s="3" t="s">
        <v>2179</v>
      </c>
      <c r="K220" s="3" t="s">
        <v>9</v>
      </c>
      <c r="L220" s="3" t="str">
        <f t="shared" si="48"/>
        <v>DE NEKKER BC</v>
      </c>
      <c r="M220" s="3">
        <f t="shared" si="49"/>
        <v>3</v>
      </c>
      <c r="N220" s="23">
        <f t="shared" si="50"/>
        <v>12</v>
      </c>
      <c r="O220" s="13">
        <f t="shared" si="51"/>
        <v>20</v>
      </c>
      <c r="P220" s="5">
        <f t="shared" si="52"/>
        <v>41</v>
      </c>
      <c r="Q220" s="5">
        <f t="shared" si="53"/>
        <v>63</v>
      </c>
      <c r="R220" s="13">
        <f t="shared" si="54"/>
        <v>87</v>
      </c>
      <c r="S220" s="3" t="b">
        <f t="shared" si="55"/>
        <v>1</v>
      </c>
    </row>
    <row r="221" spans="1:19">
      <c r="A221" s="3">
        <v>50115024</v>
      </c>
      <c r="B221" s="3" t="s">
        <v>117</v>
      </c>
      <c r="C221" s="3" t="s">
        <v>118</v>
      </c>
      <c r="D221" s="11" t="s">
        <v>23</v>
      </c>
      <c r="E221" s="3" t="s">
        <v>2020</v>
      </c>
      <c r="F221" s="11" t="s">
        <v>2169</v>
      </c>
      <c r="G221" s="19">
        <f t="shared" si="45"/>
        <v>9</v>
      </c>
      <c r="H221" s="19">
        <f t="shared" si="46"/>
        <v>8</v>
      </c>
      <c r="I221" s="19">
        <f t="shared" si="47"/>
        <v>7</v>
      </c>
      <c r="J221" s="3" t="s">
        <v>2179</v>
      </c>
      <c r="K221" s="3" t="s">
        <v>9</v>
      </c>
      <c r="L221" s="3" t="str">
        <f t="shared" si="48"/>
        <v>DE NEKKER BC</v>
      </c>
      <c r="M221" s="3">
        <f t="shared" si="49"/>
        <v>4</v>
      </c>
      <c r="N221" s="23">
        <f t="shared" si="50"/>
        <v>17</v>
      </c>
      <c r="O221" s="13">
        <f t="shared" si="51"/>
        <v>24</v>
      </c>
      <c r="P221" s="5">
        <f t="shared" si="52"/>
        <v>58</v>
      </c>
      <c r="Q221" s="5">
        <f t="shared" si="53"/>
        <v>87</v>
      </c>
      <c r="R221" s="13">
        <f t="shared" si="54"/>
        <v>87</v>
      </c>
      <c r="S221" s="3" t="b">
        <f t="shared" si="55"/>
        <v>1</v>
      </c>
    </row>
    <row r="222" spans="1:19">
      <c r="A222" s="3">
        <v>50059466</v>
      </c>
      <c r="B222" s="3" t="s">
        <v>1378</v>
      </c>
      <c r="C222" s="3" t="s">
        <v>1335</v>
      </c>
      <c r="D222" s="11" t="s">
        <v>8</v>
      </c>
      <c r="E222" s="3" t="s">
        <v>2021</v>
      </c>
      <c r="F222" s="11" t="s">
        <v>2169</v>
      </c>
      <c r="G222" s="19">
        <f t="shared" si="45"/>
        <v>7</v>
      </c>
      <c r="H222" s="19">
        <f t="shared" si="46"/>
        <v>5</v>
      </c>
      <c r="I222" s="19">
        <f t="shared" si="47"/>
        <v>7</v>
      </c>
      <c r="J222" s="3" t="s">
        <v>2179</v>
      </c>
      <c r="K222" s="3" t="s">
        <v>18</v>
      </c>
      <c r="L222" s="3" t="str">
        <f t="shared" si="48"/>
        <v>DE NEKKER BC</v>
      </c>
      <c r="M222" s="3">
        <f t="shared" si="49"/>
        <v>1</v>
      </c>
      <c r="N222" s="23">
        <f t="shared" si="50"/>
        <v>12</v>
      </c>
      <c r="O222" s="13">
        <f t="shared" si="51"/>
        <v>19</v>
      </c>
      <c r="P222" s="5">
        <f t="shared" si="52"/>
        <v>12</v>
      </c>
      <c r="Q222" s="5">
        <f t="shared" si="53"/>
        <v>19</v>
      </c>
      <c r="R222" s="13">
        <f t="shared" si="54"/>
        <v>51</v>
      </c>
      <c r="S222" s="3" t="b">
        <f t="shared" si="55"/>
        <v>1</v>
      </c>
    </row>
    <row r="223" spans="1:19">
      <c r="A223" s="3">
        <v>50061687</v>
      </c>
      <c r="B223" s="3" t="s">
        <v>268</v>
      </c>
      <c r="C223" s="3" t="s">
        <v>871</v>
      </c>
      <c r="D223" s="11" t="s">
        <v>8</v>
      </c>
      <c r="E223" s="3" t="s">
        <v>2021</v>
      </c>
      <c r="F223" s="11" t="s">
        <v>2169</v>
      </c>
      <c r="G223" s="19">
        <f t="shared" si="45"/>
        <v>8</v>
      </c>
      <c r="H223" s="19">
        <f t="shared" si="46"/>
        <v>6</v>
      </c>
      <c r="I223" s="19">
        <f t="shared" si="47"/>
        <v>8</v>
      </c>
      <c r="J223" s="3" t="s">
        <v>2179</v>
      </c>
      <c r="K223" s="3" t="s">
        <v>18</v>
      </c>
      <c r="L223" s="3" t="str">
        <f t="shared" si="48"/>
        <v>DE NEKKER BC</v>
      </c>
      <c r="M223" s="3">
        <f t="shared" si="49"/>
        <v>2</v>
      </c>
      <c r="N223" s="23">
        <f t="shared" si="50"/>
        <v>14</v>
      </c>
      <c r="O223" s="13">
        <f t="shared" si="51"/>
        <v>22</v>
      </c>
      <c r="P223" s="5">
        <f t="shared" si="52"/>
        <v>26</v>
      </c>
      <c r="Q223" s="5">
        <f t="shared" si="53"/>
        <v>41</v>
      </c>
      <c r="R223" s="13">
        <f t="shared" si="54"/>
        <v>51</v>
      </c>
      <c r="S223" s="3" t="b">
        <f t="shared" si="55"/>
        <v>1</v>
      </c>
    </row>
    <row r="224" spans="1:19">
      <c r="A224" s="3">
        <v>50085383</v>
      </c>
      <c r="B224" s="3" t="s">
        <v>297</v>
      </c>
      <c r="C224" s="3" t="s">
        <v>1732</v>
      </c>
      <c r="D224" s="11" t="s">
        <v>8</v>
      </c>
      <c r="E224" s="3" t="s">
        <v>2021</v>
      </c>
      <c r="F224" s="11" t="s">
        <v>2169</v>
      </c>
      <c r="G224" s="19">
        <f t="shared" si="45"/>
        <v>7</v>
      </c>
      <c r="H224" s="19">
        <f t="shared" si="46"/>
        <v>6</v>
      </c>
      <c r="I224" s="19">
        <f t="shared" si="47"/>
        <v>8</v>
      </c>
      <c r="J224" s="3" t="s">
        <v>2179</v>
      </c>
      <c r="K224" s="3" t="s">
        <v>18</v>
      </c>
      <c r="L224" s="3" t="str">
        <f t="shared" si="48"/>
        <v>DE NEKKER BC</v>
      </c>
      <c r="M224" s="3">
        <f t="shared" si="49"/>
        <v>3</v>
      </c>
      <c r="N224" s="23">
        <f t="shared" si="50"/>
        <v>13</v>
      </c>
      <c r="O224" s="13">
        <f t="shared" si="51"/>
        <v>21</v>
      </c>
      <c r="P224" s="5">
        <f t="shared" si="52"/>
        <v>39</v>
      </c>
      <c r="Q224" s="5">
        <f t="shared" si="53"/>
        <v>62</v>
      </c>
      <c r="R224" s="13">
        <f t="shared" si="54"/>
        <v>51</v>
      </c>
      <c r="S224" s="3" t="b">
        <f t="shared" si="55"/>
        <v>1</v>
      </c>
    </row>
    <row r="225" spans="1:19">
      <c r="A225" s="3">
        <v>50595253</v>
      </c>
      <c r="B225" s="3" t="s">
        <v>563</v>
      </c>
      <c r="C225" s="3" t="s">
        <v>1791</v>
      </c>
      <c r="D225" s="11" t="s">
        <v>8</v>
      </c>
      <c r="E225" s="3" t="s">
        <v>2021</v>
      </c>
      <c r="F225" s="11" t="s">
        <v>2169</v>
      </c>
      <c r="G225" s="19">
        <f t="shared" si="45"/>
        <v>5</v>
      </c>
      <c r="H225" s="19">
        <f t="shared" si="46"/>
        <v>7</v>
      </c>
      <c r="I225" s="19">
        <f t="shared" si="47"/>
        <v>7</v>
      </c>
      <c r="J225" s="3" t="s">
        <v>2179</v>
      </c>
      <c r="K225" s="3" t="s">
        <v>18</v>
      </c>
      <c r="L225" s="3" t="str">
        <f t="shared" si="48"/>
        <v>DE NEKKER BC</v>
      </c>
      <c r="M225" s="3">
        <f t="shared" si="49"/>
        <v>4</v>
      </c>
      <c r="N225" s="23">
        <f t="shared" si="50"/>
        <v>12</v>
      </c>
      <c r="O225" s="13">
        <f t="shared" si="51"/>
        <v>19</v>
      </c>
      <c r="P225" s="5">
        <f t="shared" si="52"/>
        <v>51</v>
      </c>
      <c r="Q225" s="5">
        <f t="shared" si="53"/>
        <v>81</v>
      </c>
      <c r="R225" s="13">
        <f t="shared" si="54"/>
        <v>51</v>
      </c>
      <c r="S225" s="3" t="b">
        <f t="shared" si="55"/>
        <v>1</v>
      </c>
    </row>
    <row r="226" spans="1:19">
      <c r="A226" s="3">
        <v>50087692</v>
      </c>
      <c r="B226" s="3" t="s">
        <v>1372</v>
      </c>
      <c r="C226" s="3" t="s">
        <v>122</v>
      </c>
      <c r="D226" s="11" t="s">
        <v>8</v>
      </c>
      <c r="E226" s="3" t="s">
        <v>2022</v>
      </c>
      <c r="F226" s="11" t="s">
        <v>2169</v>
      </c>
      <c r="G226" s="19">
        <f t="shared" si="45"/>
        <v>9</v>
      </c>
      <c r="H226" s="19">
        <f t="shared" si="46"/>
        <v>9</v>
      </c>
      <c r="I226" s="19">
        <f t="shared" si="47"/>
        <v>11</v>
      </c>
      <c r="J226" s="3" t="s">
        <v>2179</v>
      </c>
      <c r="K226" s="3" t="s">
        <v>28</v>
      </c>
      <c r="L226" s="3" t="str">
        <f t="shared" si="48"/>
        <v>DE NEKKER BC</v>
      </c>
      <c r="M226" s="3">
        <f t="shared" si="49"/>
        <v>1</v>
      </c>
      <c r="N226" s="23">
        <f t="shared" si="50"/>
        <v>18</v>
      </c>
      <c r="O226" s="13">
        <f t="shared" si="51"/>
        <v>29</v>
      </c>
      <c r="P226" s="5">
        <f t="shared" si="52"/>
        <v>18</v>
      </c>
      <c r="Q226" s="5">
        <f t="shared" si="53"/>
        <v>29</v>
      </c>
      <c r="R226" s="13">
        <f t="shared" si="54"/>
        <v>120</v>
      </c>
      <c r="S226" s="3" t="b">
        <f t="shared" si="55"/>
        <v>1</v>
      </c>
    </row>
    <row r="227" spans="1:19">
      <c r="A227" s="3">
        <v>50205900</v>
      </c>
      <c r="B227" s="3" t="s">
        <v>24</v>
      </c>
      <c r="C227" s="3" t="s">
        <v>1488</v>
      </c>
      <c r="D227" s="11" t="s">
        <v>23</v>
      </c>
      <c r="E227" s="3" t="s">
        <v>2022</v>
      </c>
      <c r="F227" s="11" t="s">
        <v>2169</v>
      </c>
      <c r="G227" s="19">
        <f t="shared" si="45"/>
        <v>9</v>
      </c>
      <c r="H227" s="19">
        <f t="shared" si="46"/>
        <v>9</v>
      </c>
      <c r="I227" s="19">
        <f t="shared" si="47"/>
        <v>9</v>
      </c>
      <c r="J227" s="3" t="s">
        <v>2179</v>
      </c>
      <c r="K227" s="3" t="s">
        <v>28</v>
      </c>
      <c r="L227" s="3" t="str">
        <f t="shared" si="48"/>
        <v>DE NEKKER BC</v>
      </c>
      <c r="M227" s="3">
        <f t="shared" si="49"/>
        <v>2</v>
      </c>
      <c r="N227" s="23">
        <f t="shared" si="50"/>
        <v>18</v>
      </c>
      <c r="O227" s="13">
        <f t="shared" si="51"/>
        <v>27</v>
      </c>
      <c r="P227" s="5">
        <f t="shared" si="52"/>
        <v>36</v>
      </c>
      <c r="Q227" s="5">
        <f t="shared" si="53"/>
        <v>56</v>
      </c>
      <c r="R227" s="13">
        <f t="shared" si="54"/>
        <v>120</v>
      </c>
      <c r="S227" s="3" t="b">
        <f t="shared" si="55"/>
        <v>1</v>
      </c>
    </row>
    <row r="228" spans="1:19">
      <c r="A228" s="3">
        <v>51643758</v>
      </c>
      <c r="B228" s="3" t="s">
        <v>1337</v>
      </c>
      <c r="C228" s="3" t="s">
        <v>1728</v>
      </c>
      <c r="D228" s="11" t="s">
        <v>8</v>
      </c>
      <c r="E228" s="3" t="s">
        <v>2022</v>
      </c>
      <c r="F228" s="11" t="s">
        <v>2169</v>
      </c>
      <c r="G228" s="19">
        <f t="shared" si="45"/>
        <v>12</v>
      </c>
      <c r="H228" s="19">
        <f t="shared" si="46"/>
        <v>12</v>
      </c>
      <c r="I228" s="19">
        <f t="shared" si="47"/>
        <v>12</v>
      </c>
      <c r="J228" s="3" t="s">
        <v>2179</v>
      </c>
      <c r="K228" s="3" t="s">
        <v>28</v>
      </c>
      <c r="L228" s="3" t="str">
        <f t="shared" si="48"/>
        <v>DE NEKKER BC</v>
      </c>
      <c r="M228" s="3">
        <f t="shared" si="49"/>
        <v>3</v>
      </c>
      <c r="N228" s="23">
        <f t="shared" si="50"/>
        <v>24</v>
      </c>
      <c r="O228" s="13">
        <f t="shared" si="51"/>
        <v>36</v>
      </c>
      <c r="P228" s="5">
        <f t="shared" si="52"/>
        <v>60</v>
      </c>
      <c r="Q228" s="5">
        <f t="shared" si="53"/>
        <v>92</v>
      </c>
      <c r="R228" s="13">
        <f t="shared" si="54"/>
        <v>120</v>
      </c>
      <c r="S228" s="3" t="b">
        <f t="shared" si="55"/>
        <v>1</v>
      </c>
    </row>
    <row r="229" spans="1:19">
      <c r="A229" s="3">
        <v>51872358</v>
      </c>
      <c r="B229" s="3" t="s">
        <v>973</v>
      </c>
      <c r="C229" s="3" t="s">
        <v>1483</v>
      </c>
      <c r="D229" s="11" t="s">
        <v>23</v>
      </c>
      <c r="E229" s="3" t="s">
        <v>2022</v>
      </c>
      <c r="F229" s="11" t="s">
        <v>2169</v>
      </c>
      <c r="G229" s="19">
        <f t="shared" si="45"/>
        <v>9</v>
      </c>
      <c r="H229" s="19">
        <f t="shared" si="46"/>
        <v>9</v>
      </c>
      <c r="I229" s="19">
        <f t="shared" si="47"/>
        <v>10</v>
      </c>
      <c r="J229" s="3" t="s">
        <v>2179</v>
      </c>
      <c r="K229" s="3" t="s">
        <v>28</v>
      </c>
      <c r="L229" s="3" t="str">
        <f t="shared" si="48"/>
        <v>DE NEKKER BC</v>
      </c>
      <c r="M229" s="3">
        <f t="shared" si="49"/>
        <v>4</v>
      </c>
      <c r="N229" s="23">
        <f t="shared" si="50"/>
        <v>18</v>
      </c>
      <c r="O229" s="13">
        <f t="shared" si="51"/>
        <v>28</v>
      </c>
      <c r="P229" s="5">
        <f t="shared" si="52"/>
        <v>78</v>
      </c>
      <c r="Q229" s="5">
        <f t="shared" si="53"/>
        <v>120</v>
      </c>
      <c r="R229" s="13">
        <f t="shared" si="54"/>
        <v>120</v>
      </c>
      <c r="S229" s="3" t="b">
        <f t="shared" si="55"/>
        <v>1</v>
      </c>
    </row>
    <row r="230" spans="1:19">
      <c r="A230" s="3">
        <v>50055909</v>
      </c>
      <c r="B230" s="3" t="s">
        <v>284</v>
      </c>
      <c r="C230" s="3" t="s">
        <v>285</v>
      </c>
      <c r="D230" s="11" t="s">
        <v>8</v>
      </c>
      <c r="E230" s="3" t="s">
        <v>2023</v>
      </c>
      <c r="F230" s="11" t="s">
        <v>2169</v>
      </c>
      <c r="G230" s="19">
        <f t="shared" si="45"/>
        <v>7</v>
      </c>
      <c r="H230" s="19">
        <f t="shared" si="46"/>
        <v>6</v>
      </c>
      <c r="I230" s="19">
        <f t="shared" si="47"/>
        <v>8</v>
      </c>
      <c r="J230" s="3" t="s">
        <v>2179</v>
      </c>
      <c r="K230" s="3" t="s">
        <v>9</v>
      </c>
      <c r="L230" s="3" t="str">
        <f t="shared" si="48"/>
        <v>DE NEKKER BC</v>
      </c>
      <c r="M230" s="3">
        <f t="shared" si="49"/>
        <v>1</v>
      </c>
      <c r="N230" s="23">
        <f t="shared" si="50"/>
        <v>13</v>
      </c>
      <c r="O230" s="13">
        <f t="shared" si="51"/>
        <v>21</v>
      </c>
      <c r="P230" s="5">
        <f t="shared" si="52"/>
        <v>13</v>
      </c>
      <c r="Q230" s="5">
        <f t="shared" si="53"/>
        <v>21</v>
      </c>
      <c r="R230" s="13">
        <f t="shared" si="54"/>
        <v>56</v>
      </c>
      <c r="S230" s="3" t="b">
        <f t="shared" si="55"/>
        <v>1</v>
      </c>
    </row>
    <row r="231" spans="1:19">
      <c r="A231" s="3">
        <v>50070064</v>
      </c>
      <c r="B231" s="3" t="s">
        <v>106</v>
      </c>
      <c r="C231" s="3" t="s">
        <v>107</v>
      </c>
      <c r="D231" s="11" t="s">
        <v>8</v>
      </c>
      <c r="E231" s="3" t="s">
        <v>2023</v>
      </c>
      <c r="F231" s="11" t="s">
        <v>2169</v>
      </c>
      <c r="G231" s="19">
        <f t="shared" si="45"/>
        <v>7</v>
      </c>
      <c r="H231" s="19">
        <f t="shared" si="46"/>
        <v>7</v>
      </c>
      <c r="I231" s="19">
        <f t="shared" si="47"/>
        <v>8</v>
      </c>
      <c r="J231" s="3" t="s">
        <v>2179</v>
      </c>
      <c r="K231" s="3" t="s">
        <v>9</v>
      </c>
      <c r="L231" s="3" t="str">
        <f t="shared" si="48"/>
        <v>DE NEKKER BC</v>
      </c>
      <c r="M231" s="3">
        <f t="shared" si="49"/>
        <v>2</v>
      </c>
      <c r="N231" s="23">
        <f t="shared" si="50"/>
        <v>14</v>
      </c>
      <c r="O231" s="13">
        <f t="shared" si="51"/>
        <v>22</v>
      </c>
      <c r="P231" s="5">
        <f t="shared" si="52"/>
        <v>27</v>
      </c>
      <c r="Q231" s="5">
        <f t="shared" si="53"/>
        <v>43</v>
      </c>
      <c r="R231" s="13">
        <f t="shared" si="54"/>
        <v>56</v>
      </c>
      <c r="S231" s="3" t="b">
        <f t="shared" si="55"/>
        <v>1</v>
      </c>
    </row>
    <row r="232" spans="1:19">
      <c r="A232" s="3">
        <v>50079312</v>
      </c>
      <c r="B232" s="3" t="s">
        <v>896</v>
      </c>
      <c r="C232" s="3" t="s">
        <v>895</v>
      </c>
      <c r="D232" s="11" t="s">
        <v>8</v>
      </c>
      <c r="E232" s="3" t="s">
        <v>2023</v>
      </c>
      <c r="F232" s="11" t="s">
        <v>2169</v>
      </c>
      <c r="G232" s="19">
        <f t="shared" si="45"/>
        <v>8</v>
      </c>
      <c r="H232" s="19">
        <f t="shared" si="46"/>
        <v>7</v>
      </c>
      <c r="I232" s="19">
        <f t="shared" si="47"/>
        <v>9</v>
      </c>
      <c r="J232" s="3" t="s">
        <v>2179</v>
      </c>
      <c r="K232" s="3" t="s">
        <v>9</v>
      </c>
      <c r="L232" s="3" t="str">
        <f t="shared" si="48"/>
        <v>DE NEKKER BC</v>
      </c>
      <c r="M232" s="3">
        <f t="shared" si="49"/>
        <v>3</v>
      </c>
      <c r="N232" s="23">
        <f t="shared" si="50"/>
        <v>15</v>
      </c>
      <c r="O232" s="13">
        <f t="shared" si="51"/>
        <v>24</v>
      </c>
      <c r="P232" s="5">
        <f t="shared" si="52"/>
        <v>42</v>
      </c>
      <c r="Q232" s="5">
        <f t="shared" si="53"/>
        <v>67</v>
      </c>
      <c r="R232" s="13">
        <f t="shared" si="54"/>
        <v>56</v>
      </c>
      <c r="S232" s="3" t="b">
        <f t="shared" si="55"/>
        <v>1</v>
      </c>
    </row>
    <row r="233" spans="1:19">
      <c r="A233" s="3">
        <v>50114040</v>
      </c>
      <c r="B233" s="3" t="s">
        <v>63</v>
      </c>
      <c r="C233" s="3" t="s">
        <v>64</v>
      </c>
      <c r="D233" s="11" t="s">
        <v>8</v>
      </c>
      <c r="E233" s="3" t="s">
        <v>2023</v>
      </c>
      <c r="F233" s="11" t="s">
        <v>2169</v>
      </c>
      <c r="G233" s="19">
        <f t="shared" si="45"/>
        <v>7</v>
      </c>
      <c r="H233" s="19">
        <f t="shared" si="46"/>
        <v>7</v>
      </c>
      <c r="I233" s="19">
        <f t="shared" si="47"/>
        <v>8</v>
      </c>
      <c r="J233" s="3" t="s">
        <v>2179</v>
      </c>
      <c r="K233" s="3" t="s">
        <v>9</v>
      </c>
      <c r="L233" s="3" t="str">
        <f t="shared" si="48"/>
        <v>DE NEKKER BC</v>
      </c>
      <c r="M233" s="3">
        <f t="shared" si="49"/>
        <v>4</v>
      </c>
      <c r="N233" s="23">
        <f t="shared" si="50"/>
        <v>14</v>
      </c>
      <c r="O233" s="13">
        <f t="shared" si="51"/>
        <v>22</v>
      </c>
      <c r="P233" s="5">
        <f t="shared" si="52"/>
        <v>56</v>
      </c>
      <c r="Q233" s="5">
        <f t="shared" si="53"/>
        <v>89</v>
      </c>
      <c r="R233" s="13">
        <f t="shared" si="54"/>
        <v>56</v>
      </c>
      <c r="S233" s="3" t="b">
        <f t="shared" si="55"/>
        <v>1</v>
      </c>
    </row>
    <row r="234" spans="1:19">
      <c r="A234" s="3">
        <v>50026504</v>
      </c>
      <c r="B234" s="3" t="s">
        <v>872</v>
      </c>
      <c r="C234" s="3" t="s">
        <v>873</v>
      </c>
      <c r="D234" s="11" t="s">
        <v>23</v>
      </c>
      <c r="E234" s="3" t="s">
        <v>2024</v>
      </c>
      <c r="F234" s="11" t="s">
        <v>2169</v>
      </c>
      <c r="G234" s="19">
        <f t="shared" si="45"/>
        <v>5</v>
      </c>
      <c r="H234" s="19">
        <f t="shared" si="46"/>
        <v>6</v>
      </c>
      <c r="I234" s="19">
        <f t="shared" si="47"/>
        <v>6</v>
      </c>
      <c r="J234" s="3" t="s">
        <v>113</v>
      </c>
      <c r="K234" s="3" t="s">
        <v>34</v>
      </c>
      <c r="L234" s="3" t="str">
        <f t="shared" si="48"/>
        <v>DE PLUIM</v>
      </c>
      <c r="M234" s="3">
        <f t="shared" si="49"/>
        <v>1</v>
      </c>
      <c r="N234" s="23">
        <f t="shared" si="50"/>
        <v>11</v>
      </c>
      <c r="O234" s="13">
        <f t="shared" si="51"/>
        <v>17</v>
      </c>
      <c r="P234" s="5">
        <f t="shared" si="52"/>
        <v>11</v>
      </c>
      <c r="Q234" s="5">
        <f t="shared" si="53"/>
        <v>17</v>
      </c>
      <c r="R234" s="13">
        <f t="shared" si="54"/>
        <v>61</v>
      </c>
      <c r="S234" s="3" t="b">
        <f t="shared" si="55"/>
        <v>1</v>
      </c>
    </row>
    <row r="235" spans="1:19">
      <c r="A235" s="3">
        <v>50062591</v>
      </c>
      <c r="B235" s="3" t="s">
        <v>806</v>
      </c>
      <c r="C235" s="3" t="s">
        <v>807</v>
      </c>
      <c r="D235" s="11" t="s">
        <v>23</v>
      </c>
      <c r="E235" s="2" t="s">
        <v>2024</v>
      </c>
      <c r="F235" s="11" t="s">
        <v>2169</v>
      </c>
      <c r="G235" s="19">
        <f t="shared" si="45"/>
        <v>8</v>
      </c>
      <c r="H235" s="19">
        <f t="shared" si="46"/>
        <v>8</v>
      </c>
      <c r="I235" s="19">
        <f t="shared" si="47"/>
        <v>7</v>
      </c>
      <c r="J235" s="3" t="s">
        <v>113</v>
      </c>
      <c r="K235" s="3" t="s">
        <v>34</v>
      </c>
      <c r="L235" s="3" t="str">
        <f t="shared" si="48"/>
        <v>DE PLUIM</v>
      </c>
      <c r="M235" s="3">
        <f t="shared" si="49"/>
        <v>2</v>
      </c>
      <c r="N235" s="23">
        <f t="shared" si="50"/>
        <v>16</v>
      </c>
      <c r="O235" s="13">
        <f t="shared" si="51"/>
        <v>23</v>
      </c>
      <c r="P235" s="5">
        <f t="shared" si="52"/>
        <v>27</v>
      </c>
      <c r="Q235" s="5">
        <f t="shared" si="53"/>
        <v>40</v>
      </c>
      <c r="R235" s="13">
        <f t="shared" si="54"/>
        <v>61</v>
      </c>
      <c r="S235" s="3" t="b">
        <f t="shared" si="55"/>
        <v>1</v>
      </c>
    </row>
    <row r="236" spans="1:19">
      <c r="A236" s="3">
        <v>50110458</v>
      </c>
      <c r="B236" s="3" t="s">
        <v>473</v>
      </c>
      <c r="C236" s="3" t="s">
        <v>472</v>
      </c>
      <c r="D236" s="11" t="s">
        <v>23</v>
      </c>
      <c r="E236" s="3" t="s">
        <v>2024</v>
      </c>
      <c r="F236" s="11" t="s">
        <v>2169</v>
      </c>
      <c r="G236" s="19">
        <f t="shared" si="45"/>
        <v>10</v>
      </c>
      <c r="H236" s="19">
        <f t="shared" si="46"/>
        <v>8</v>
      </c>
      <c r="I236" s="19">
        <f t="shared" si="47"/>
        <v>10</v>
      </c>
      <c r="J236" s="3" t="s">
        <v>113</v>
      </c>
      <c r="K236" s="3" t="s">
        <v>34</v>
      </c>
      <c r="L236" s="3" t="str">
        <f t="shared" si="48"/>
        <v>DE PLUIM</v>
      </c>
      <c r="M236" s="3">
        <f t="shared" si="49"/>
        <v>3</v>
      </c>
      <c r="N236" s="23">
        <f t="shared" si="50"/>
        <v>18</v>
      </c>
      <c r="O236" s="13">
        <f t="shared" si="51"/>
        <v>28</v>
      </c>
      <c r="P236" s="5">
        <f t="shared" si="52"/>
        <v>45</v>
      </c>
      <c r="Q236" s="5">
        <f t="shared" si="53"/>
        <v>68</v>
      </c>
      <c r="R236" s="13">
        <f t="shared" si="54"/>
        <v>61</v>
      </c>
      <c r="S236" s="3" t="b">
        <f t="shared" si="55"/>
        <v>1</v>
      </c>
    </row>
    <row r="237" spans="1:19">
      <c r="A237" s="3">
        <v>50219812</v>
      </c>
      <c r="B237" s="3" t="s">
        <v>331</v>
      </c>
      <c r="C237" s="3" t="s">
        <v>332</v>
      </c>
      <c r="D237" s="11" t="s">
        <v>23</v>
      </c>
      <c r="E237" s="3" t="s">
        <v>2024</v>
      </c>
      <c r="F237" s="11" t="s">
        <v>2169</v>
      </c>
      <c r="G237" s="19">
        <f t="shared" si="45"/>
        <v>8</v>
      </c>
      <c r="H237" s="19">
        <f t="shared" si="46"/>
        <v>8</v>
      </c>
      <c r="I237" s="19">
        <f t="shared" si="47"/>
        <v>7</v>
      </c>
      <c r="J237" s="3" t="s">
        <v>113</v>
      </c>
      <c r="K237" s="3" t="s">
        <v>34</v>
      </c>
      <c r="L237" s="3" t="str">
        <f t="shared" si="48"/>
        <v>DE PLUIM</v>
      </c>
      <c r="M237" s="3">
        <f t="shared" si="49"/>
        <v>4</v>
      </c>
      <c r="N237" s="23">
        <f t="shared" si="50"/>
        <v>16</v>
      </c>
      <c r="O237" s="13">
        <f t="shared" si="51"/>
        <v>23</v>
      </c>
      <c r="P237" s="5">
        <f t="shared" si="52"/>
        <v>61</v>
      </c>
      <c r="Q237" s="5">
        <f t="shared" si="53"/>
        <v>91</v>
      </c>
      <c r="R237" s="13">
        <f t="shared" si="54"/>
        <v>61</v>
      </c>
      <c r="S237" s="3" t="b">
        <f t="shared" si="55"/>
        <v>1</v>
      </c>
    </row>
    <row r="238" spans="1:19">
      <c r="A238" s="3">
        <v>50010240</v>
      </c>
      <c r="B238" s="3" t="s">
        <v>845</v>
      </c>
      <c r="C238" s="3" t="s">
        <v>846</v>
      </c>
      <c r="D238" s="11" t="s">
        <v>8</v>
      </c>
      <c r="E238" s="3" t="s">
        <v>2025</v>
      </c>
      <c r="F238" s="11" t="s">
        <v>2169</v>
      </c>
      <c r="G238" s="19">
        <f t="shared" si="45"/>
        <v>6</v>
      </c>
      <c r="H238" s="19">
        <f t="shared" si="46"/>
        <v>6</v>
      </c>
      <c r="I238" s="19">
        <f t="shared" si="47"/>
        <v>6</v>
      </c>
      <c r="J238" s="3" t="s">
        <v>113</v>
      </c>
      <c r="K238" s="3" t="s">
        <v>18</v>
      </c>
      <c r="L238" s="3" t="str">
        <f t="shared" si="48"/>
        <v>DE PLUIM</v>
      </c>
      <c r="M238" s="3">
        <f t="shared" si="49"/>
        <v>1</v>
      </c>
      <c r="N238" s="23">
        <f t="shared" si="50"/>
        <v>12</v>
      </c>
      <c r="O238" s="13">
        <f t="shared" si="51"/>
        <v>18</v>
      </c>
      <c r="P238" s="5">
        <f t="shared" si="52"/>
        <v>12</v>
      </c>
      <c r="Q238" s="5">
        <f t="shared" si="53"/>
        <v>18</v>
      </c>
      <c r="R238" s="13">
        <f t="shared" si="54"/>
        <v>78</v>
      </c>
      <c r="S238" s="3" t="b">
        <f t="shared" si="55"/>
        <v>1</v>
      </c>
    </row>
    <row r="239" spans="1:19">
      <c r="A239" s="3">
        <v>50026504</v>
      </c>
      <c r="B239" s="3" t="s">
        <v>872</v>
      </c>
      <c r="C239" s="3" t="s">
        <v>873</v>
      </c>
      <c r="D239" s="11" t="s">
        <v>23</v>
      </c>
      <c r="E239" s="3" t="s">
        <v>2025</v>
      </c>
      <c r="F239" s="11" t="s">
        <v>2169</v>
      </c>
      <c r="G239" s="19">
        <f t="shared" si="45"/>
        <v>5</v>
      </c>
      <c r="H239" s="19">
        <f t="shared" si="46"/>
        <v>6</v>
      </c>
      <c r="I239" s="19">
        <f t="shared" si="47"/>
        <v>6</v>
      </c>
      <c r="J239" s="3" t="s">
        <v>113</v>
      </c>
      <c r="K239" s="3" t="s">
        <v>18</v>
      </c>
      <c r="L239" s="3" t="str">
        <f t="shared" si="48"/>
        <v>DE PLUIM</v>
      </c>
      <c r="M239" s="3">
        <f t="shared" si="49"/>
        <v>2</v>
      </c>
      <c r="N239" s="23">
        <f t="shared" si="50"/>
        <v>11</v>
      </c>
      <c r="O239" s="13">
        <f t="shared" si="51"/>
        <v>17</v>
      </c>
      <c r="P239" s="5">
        <f t="shared" si="52"/>
        <v>23</v>
      </c>
      <c r="Q239" s="5">
        <f t="shared" si="53"/>
        <v>35</v>
      </c>
      <c r="R239" s="13">
        <f t="shared" si="54"/>
        <v>78</v>
      </c>
      <c r="S239" s="3" t="b">
        <f t="shared" si="55"/>
        <v>1</v>
      </c>
    </row>
    <row r="240" spans="1:19">
      <c r="A240" s="3">
        <v>50029069</v>
      </c>
      <c r="B240" s="3" t="s">
        <v>74</v>
      </c>
      <c r="C240" s="3" t="s">
        <v>217</v>
      </c>
      <c r="D240" s="11" t="s">
        <v>8</v>
      </c>
      <c r="E240" s="3" t="s">
        <v>2025</v>
      </c>
      <c r="F240" s="11" t="s">
        <v>2169</v>
      </c>
      <c r="G240" s="19">
        <f t="shared" si="45"/>
        <v>6</v>
      </c>
      <c r="H240" s="19">
        <f t="shared" si="46"/>
        <v>7</v>
      </c>
      <c r="I240" s="19">
        <f t="shared" si="47"/>
        <v>7</v>
      </c>
      <c r="J240" s="3" t="s">
        <v>113</v>
      </c>
      <c r="K240" s="3" t="s">
        <v>18</v>
      </c>
      <c r="L240" s="3" t="str">
        <f t="shared" si="48"/>
        <v>DE PLUIM</v>
      </c>
      <c r="M240" s="3">
        <f t="shared" si="49"/>
        <v>3</v>
      </c>
      <c r="N240" s="23">
        <f t="shared" si="50"/>
        <v>13</v>
      </c>
      <c r="O240" s="13">
        <f t="shared" si="51"/>
        <v>20</v>
      </c>
      <c r="P240" s="5">
        <f t="shared" si="52"/>
        <v>36</v>
      </c>
      <c r="Q240" s="5">
        <f t="shared" si="53"/>
        <v>55</v>
      </c>
      <c r="R240" s="13">
        <f t="shared" si="54"/>
        <v>78</v>
      </c>
      <c r="S240" s="3" t="b">
        <f t="shared" si="55"/>
        <v>1</v>
      </c>
    </row>
    <row r="241" spans="1:19">
      <c r="A241" s="3">
        <v>50219812</v>
      </c>
      <c r="B241" s="3" t="s">
        <v>331</v>
      </c>
      <c r="C241" s="3" t="s">
        <v>332</v>
      </c>
      <c r="D241" s="11" t="s">
        <v>23</v>
      </c>
      <c r="E241" s="3" t="s">
        <v>2025</v>
      </c>
      <c r="F241" s="11" t="s">
        <v>2169</v>
      </c>
      <c r="G241" s="19">
        <f t="shared" si="45"/>
        <v>8</v>
      </c>
      <c r="H241" s="19">
        <f t="shared" si="46"/>
        <v>8</v>
      </c>
      <c r="I241" s="19">
        <f t="shared" si="47"/>
        <v>7</v>
      </c>
      <c r="J241" s="3" t="s">
        <v>113</v>
      </c>
      <c r="K241" s="3" t="s">
        <v>18</v>
      </c>
      <c r="L241" s="3" t="str">
        <f t="shared" si="48"/>
        <v>DE PLUIM</v>
      </c>
      <c r="M241" s="3">
        <f t="shared" si="49"/>
        <v>4</v>
      </c>
      <c r="N241" s="23">
        <f t="shared" si="50"/>
        <v>16</v>
      </c>
      <c r="O241" s="13">
        <f t="shared" si="51"/>
        <v>23</v>
      </c>
      <c r="P241" s="5">
        <f t="shared" si="52"/>
        <v>52</v>
      </c>
      <c r="Q241" s="5">
        <f t="shared" si="53"/>
        <v>78</v>
      </c>
      <c r="R241" s="13">
        <f t="shared" si="54"/>
        <v>78</v>
      </c>
      <c r="S241" s="3" t="b">
        <f t="shared" si="55"/>
        <v>1</v>
      </c>
    </row>
    <row r="242" spans="1:19">
      <c r="A242" s="3">
        <v>50010240</v>
      </c>
      <c r="B242" s="3" t="s">
        <v>845</v>
      </c>
      <c r="C242" s="3" t="s">
        <v>846</v>
      </c>
      <c r="D242" s="11" t="s">
        <v>8</v>
      </c>
      <c r="E242" s="3" t="s">
        <v>2026</v>
      </c>
      <c r="F242" s="11" t="s">
        <v>2169</v>
      </c>
      <c r="G242" s="19">
        <f t="shared" si="45"/>
        <v>6</v>
      </c>
      <c r="H242" s="19">
        <f t="shared" si="46"/>
        <v>6</v>
      </c>
      <c r="I242" s="19">
        <f t="shared" si="47"/>
        <v>6</v>
      </c>
      <c r="J242" s="3" t="s">
        <v>113</v>
      </c>
      <c r="K242" s="3" t="s">
        <v>18</v>
      </c>
      <c r="L242" s="3" t="str">
        <f t="shared" si="48"/>
        <v>DE PLUIM</v>
      </c>
      <c r="M242" s="3">
        <f t="shared" si="49"/>
        <v>1</v>
      </c>
      <c r="N242" s="23">
        <f t="shared" si="50"/>
        <v>12</v>
      </c>
      <c r="O242" s="13">
        <f t="shared" si="51"/>
        <v>18</v>
      </c>
      <c r="P242" s="5">
        <f t="shared" si="52"/>
        <v>12</v>
      </c>
      <c r="Q242" s="5">
        <f t="shared" si="53"/>
        <v>18</v>
      </c>
      <c r="R242" s="13">
        <f t="shared" si="54"/>
        <v>56</v>
      </c>
      <c r="S242" s="3" t="b">
        <f t="shared" si="55"/>
        <v>1</v>
      </c>
    </row>
    <row r="243" spans="1:19">
      <c r="A243" s="3">
        <v>50017285</v>
      </c>
      <c r="B243" s="3" t="s">
        <v>129</v>
      </c>
      <c r="C243" s="3" t="s">
        <v>405</v>
      </c>
      <c r="D243" s="11" t="s">
        <v>8</v>
      </c>
      <c r="E243" s="3" t="s">
        <v>2026</v>
      </c>
      <c r="F243" s="11" t="s">
        <v>2169</v>
      </c>
      <c r="G243" s="19">
        <f t="shared" si="45"/>
        <v>7</v>
      </c>
      <c r="H243" s="19">
        <f t="shared" si="46"/>
        <v>6</v>
      </c>
      <c r="I243" s="19">
        <f t="shared" si="47"/>
        <v>6</v>
      </c>
      <c r="J243" s="3" t="s">
        <v>113</v>
      </c>
      <c r="K243" s="3" t="s">
        <v>18</v>
      </c>
      <c r="L243" s="3" t="str">
        <f t="shared" si="48"/>
        <v>DE PLUIM</v>
      </c>
      <c r="M243" s="3">
        <f t="shared" si="49"/>
        <v>2</v>
      </c>
      <c r="N243" s="23">
        <f t="shared" si="50"/>
        <v>13</v>
      </c>
      <c r="O243" s="13">
        <f t="shared" si="51"/>
        <v>19</v>
      </c>
      <c r="P243" s="5">
        <f t="shared" si="52"/>
        <v>25</v>
      </c>
      <c r="Q243" s="5">
        <f t="shared" si="53"/>
        <v>37</v>
      </c>
      <c r="R243" s="13">
        <f t="shared" si="54"/>
        <v>56</v>
      </c>
      <c r="S243" s="3" t="b">
        <f t="shared" si="55"/>
        <v>1</v>
      </c>
    </row>
    <row r="244" spans="1:19">
      <c r="A244" s="3">
        <v>50029069</v>
      </c>
      <c r="B244" s="3" t="s">
        <v>74</v>
      </c>
      <c r="C244" s="3" t="s">
        <v>217</v>
      </c>
      <c r="D244" s="11" t="s">
        <v>8</v>
      </c>
      <c r="E244" s="3" t="s">
        <v>2026</v>
      </c>
      <c r="F244" s="11" t="s">
        <v>2169</v>
      </c>
      <c r="G244" s="19">
        <f t="shared" si="45"/>
        <v>6</v>
      </c>
      <c r="H244" s="19">
        <f t="shared" si="46"/>
        <v>7</v>
      </c>
      <c r="I244" s="19">
        <f t="shared" si="47"/>
        <v>7</v>
      </c>
      <c r="J244" s="3" t="s">
        <v>113</v>
      </c>
      <c r="K244" s="3" t="s">
        <v>18</v>
      </c>
      <c r="L244" s="3" t="str">
        <f t="shared" si="48"/>
        <v>DE PLUIM</v>
      </c>
      <c r="M244" s="3">
        <f t="shared" si="49"/>
        <v>3</v>
      </c>
      <c r="N244" s="23">
        <f t="shared" si="50"/>
        <v>13</v>
      </c>
      <c r="O244" s="13">
        <f t="shared" si="51"/>
        <v>20</v>
      </c>
      <c r="P244" s="5">
        <f t="shared" si="52"/>
        <v>38</v>
      </c>
      <c r="Q244" s="5">
        <f t="shared" si="53"/>
        <v>57</v>
      </c>
      <c r="R244" s="13">
        <f t="shared" si="54"/>
        <v>56</v>
      </c>
      <c r="S244" s="3" t="b">
        <f t="shared" si="55"/>
        <v>1</v>
      </c>
    </row>
    <row r="245" spans="1:19">
      <c r="A245" s="3">
        <v>50069698</v>
      </c>
      <c r="B245" s="3" t="s">
        <v>211</v>
      </c>
      <c r="C245" s="3" t="s">
        <v>1364</v>
      </c>
      <c r="D245" s="11" t="s">
        <v>8</v>
      </c>
      <c r="E245" s="3" t="s">
        <v>2026</v>
      </c>
      <c r="F245" s="11" t="s">
        <v>2169</v>
      </c>
      <c r="G245" s="19">
        <f t="shared" si="45"/>
        <v>10</v>
      </c>
      <c r="H245" s="19">
        <f t="shared" si="46"/>
        <v>8</v>
      </c>
      <c r="I245" s="19">
        <f t="shared" si="47"/>
        <v>10</v>
      </c>
      <c r="J245" s="3" t="s">
        <v>113</v>
      </c>
      <c r="K245" s="3" t="s">
        <v>18</v>
      </c>
      <c r="L245" s="3" t="str">
        <f t="shared" si="48"/>
        <v>DE PLUIM</v>
      </c>
      <c r="M245" s="3">
        <f t="shared" si="49"/>
        <v>4</v>
      </c>
      <c r="N245" s="23">
        <f t="shared" si="50"/>
        <v>18</v>
      </c>
      <c r="O245" s="13">
        <f t="shared" si="51"/>
        <v>28</v>
      </c>
      <c r="P245" s="5">
        <f t="shared" si="52"/>
        <v>56</v>
      </c>
      <c r="Q245" s="5">
        <f t="shared" si="53"/>
        <v>85</v>
      </c>
      <c r="R245" s="13">
        <f t="shared" si="54"/>
        <v>56</v>
      </c>
      <c r="S245" s="3" t="b">
        <f t="shared" si="55"/>
        <v>1</v>
      </c>
    </row>
    <row r="246" spans="1:19">
      <c r="A246" s="3">
        <v>50033074</v>
      </c>
      <c r="B246" s="3" t="s">
        <v>114</v>
      </c>
      <c r="C246" s="3" t="s">
        <v>788</v>
      </c>
      <c r="D246" s="11" t="s">
        <v>8</v>
      </c>
      <c r="E246" s="3" t="s">
        <v>2027</v>
      </c>
      <c r="F246" s="11" t="s">
        <v>2169</v>
      </c>
      <c r="G246" s="19">
        <f t="shared" si="45"/>
        <v>7</v>
      </c>
      <c r="H246" s="19">
        <f t="shared" si="46"/>
        <v>8</v>
      </c>
      <c r="I246" s="19">
        <f t="shared" si="47"/>
        <v>9</v>
      </c>
      <c r="J246" s="3" t="s">
        <v>113</v>
      </c>
      <c r="K246" s="3" t="s">
        <v>9</v>
      </c>
      <c r="L246" s="3" t="str">
        <f t="shared" si="48"/>
        <v>DE PLUIM</v>
      </c>
      <c r="M246" s="3">
        <f t="shared" si="49"/>
        <v>1</v>
      </c>
      <c r="N246" s="23">
        <f t="shared" si="50"/>
        <v>15</v>
      </c>
      <c r="O246" s="13">
        <f t="shared" si="51"/>
        <v>24</v>
      </c>
      <c r="P246" s="5">
        <f t="shared" si="52"/>
        <v>15</v>
      </c>
      <c r="Q246" s="5">
        <f t="shared" si="53"/>
        <v>24</v>
      </c>
      <c r="R246" s="13">
        <f t="shared" si="54"/>
        <v>60</v>
      </c>
      <c r="S246" s="3" t="b">
        <f t="shared" si="55"/>
        <v>1</v>
      </c>
    </row>
    <row r="247" spans="1:19">
      <c r="A247" s="3">
        <v>50044696</v>
      </c>
      <c r="B247" s="3" t="s">
        <v>636</v>
      </c>
      <c r="C247" s="3" t="s">
        <v>637</v>
      </c>
      <c r="D247" s="11" t="s">
        <v>8</v>
      </c>
      <c r="E247" s="3" t="s">
        <v>2027</v>
      </c>
      <c r="F247" s="11" t="s">
        <v>2169</v>
      </c>
      <c r="G247" s="19">
        <f t="shared" si="45"/>
        <v>6</v>
      </c>
      <c r="H247" s="19">
        <f t="shared" si="46"/>
        <v>8</v>
      </c>
      <c r="I247" s="19">
        <f t="shared" si="47"/>
        <v>8</v>
      </c>
      <c r="J247" s="3" t="s">
        <v>113</v>
      </c>
      <c r="K247" s="3" t="s">
        <v>9</v>
      </c>
      <c r="L247" s="3" t="str">
        <f t="shared" si="48"/>
        <v>DE PLUIM</v>
      </c>
      <c r="M247" s="3">
        <f t="shared" si="49"/>
        <v>2</v>
      </c>
      <c r="N247" s="23">
        <f t="shared" si="50"/>
        <v>14</v>
      </c>
      <c r="O247" s="13">
        <f t="shared" si="51"/>
        <v>22</v>
      </c>
      <c r="P247" s="5">
        <f t="shared" si="52"/>
        <v>29</v>
      </c>
      <c r="Q247" s="5">
        <f t="shared" si="53"/>
        <v>46</v>
      </c>
      <c r="R247" s="13">
        <f t="shared" si="54"/>
        <v>60</v>
      </c>
      <c r="S247" s="3" t="b">
        <f t="shared" si="55"/>
        <v>1</v>
      </c>
    </row>
    <row r="248" spans="1:19">
      <c r="A248" s="3">
        <v>50047159</v>
      </c>
      <c r="B248" s="3" t="s">
        <v>58</v>
      </c>
      <c r="C248" s="3" t="s">
        <v>1493</v>
      </c>
      <c r="D248" s="11" t="s">
        <v>8</v>
      </c>
      <c r="E248" s="3" t="s">
        <v>2027</v>
      </c>
      <c r="F248" s="11" t="s">
        <v>2169</v>
      </c>
      <c r="G248" s="19">
        <f t="shared" si="45"/>
        <v>10</v>
      </c>
      <c r="H248" s="19">
        <f t="shared" si="46"/>
        <v>9</v>
      </c>
      <c r="I248" s="19">
        <f t="shared" si="47"/>
        <v>10</v>
      </c>
      <c r="J248" s="3" t="s">
        <v>113</v>
      </c>
      <c r="K248" s="3" t="s">
        <v>9</v>
      </c>
      <c r="L248" s="3" t="str">
        <f t="shared" si="48"/>
        <v>DE PLUIM</v>
      </c>
      <c r="M248" s="3">
        <f t="shared" si="49"/>
        <v>3</v>
      </c>
      <c r="N248" s="23">
        <f t="shared" si="50"/>
        <v>19</v>
      </c>
      <c r="O248" s="13">
        <f t="shared" si="51"/>
        <v>29</v>
      </c>
      <c r="P248" s="5">
        <f t="shared" si="52"/>
        <v>48</v>
      </c>
      <c r="Q248" s="5">
        <f t="shared" si="53"/>
        <v>75</v>
      </c>
      <c r="R248" s="13">
        <f t="shared" si="54"/>
        <v>60</v>
      </c>
      <c r="S248" s="3" t="b">
        <f t="shared" si="55"/>
        <v>1</v>
      </c>
    </row>
    <row r="249" spans="1:19">
      <c r="A249" s="3">
        <v>50057383</v>
      </c>
      <c r="B249" s="3" t="s">
        <v>87</v>
      </c>
      <c r="C249" s="3" t="s">
        <v>472</v>
      </c>
      <c r="D249" s="11" t="s">
        <v>8</v>
      </c>
      <c r="E249" s="3" t="s">
        <v>2027</v>
      </c>
      <c r="F249" s="11" t="s">
        <v>2169</v>
      </c>
      <c r="G249" s="19">
        <f t="shared" si="45"/>
        <v>6</v>
      </c>
      <c r="H249" s="19">
        <f t="shared" si="46"/>
        <v>6</v>
      </c>
      <c r="I249" s="19">
        <f t="shared" si="47"/>
        <v>8</v>
      </c>
      <c r="J249" s="3" t="s">
        <v>113</v>
      </c>
      <c r="K249" s="3" t="s">
        <v>9</v>
      </c>
      <c r="L249" s="3" t="str">
        <f t="shared" si="48"/>
        <v>DE PLUIM</v>
      </c>
      <c r="M249" s="3">
        <f t="shared" si="49"/>
        <v>4</v>
      </c>
      <c r="N249" s="23">
        <f t="shared" si="50"/>
        <v>12</v>
      </c>
      <c r="O249" s="13">
        <f t="shared" si="51"/>
        <v>20</v>
      </c>
      <c r="P249" s="5">
        <f t="shared" si="52"/>
        <v>60</v>
      </c>
      <c r="Q249" s="5">
        <f t="shared" si="53"/>
        <v>95</v>
      </c>
      <c r="R249" s="13">
        <f t="shared" si="54"/>
        <v>60</v>
      </c>
      <c r="S249" s="3" t="b">
        <f t="shared" si="55"/>
        <v>1</v>
      </c>
    </row>
    <row r="250" spans="1:19">
      <c r="A250" s="3">
        <v>50067969</v>
      </c>
      <c r="B250" s="3" t="s">
        <v>790</v>
      </c>
      <c r="C250" s="3" t="s">
        <v>791</v>
      </c>
      <c r="D250" s="11" t="s">
        <v>8</v>
      </c>
      <c r="E250" s="3" t="s">
        <v>2028</v>
      </c>
      <c r="F250" s="11" t="s">
        <v>2169</v>
      </c>
      <c r="G250" s="19">
        <f t="shared" si="45"/>
        <v>8</v>
      </c>
      <c r="H250" s="19">
        <f t="shared" si="46"/>
        <v>8</v>
      </c>
      <c r="I250" s="19">
        <f t="shared" si="47"/>
        <v>8</v>
      </c>
      <c r="J250" s="3" t="s">
        <v>113</v>
      </c>
      <c r="K250" s="3" t="s">
        <v>9</v>
      </c>
      <c r="L250" s="3" t="str">
        <f t="shared" si="48"/>
        <v>DE PLUIM</v>
      </c>
      <c r="M250" s="3">
        <f t="shared" si="49"/>
        <v>1</v>
      </c>
      <c r="N250" s="23">
        <f t="shared" si="50"/>
        <v>16</v>
      </c>
      <c r="O250" s="13">
        <f t="shared" si="51"/>
        <v>24</v>
      </c>
      <c r="P250" s="5">
        <f t="shared" si="52"/>
        <v>16</v>
      </c>
      <c r="Q250" s="5">
        <f t="shared" si="53"/>
        <v>24</v>
      </c>
      <c r="R250" s="13">
        <f t="shared" si="54"/>
        <v>68</v>
      </c>
      <c r="S250" s="3" t="b">
        <f t="shared" si="55"/>
        <v>1</v>
      </c>
    </row>
    <row r="251" spans="1:19">
      <c r="A251" s="3">
        <v>50069941</v>
      </c>
      <c r="B251" s="3" t="s">
        <v>16</v>
      </c>
      <c r="C251" s="3" t="s">
        <v>300</v>
      </c>
      <c r="D251" s="11" t="s">
        <v>8</v>
      </c>
      <c r="E251" s="3" t="s">
        <v>2028</v>
      </c>
      <c r="F251" s="11" t="s">
        <v>2169</v>
      </c>
      <c r="G251" s="19">
        <f t="shared" si="45"/>
        <v>10</v>
      </c>
      <c r="H251" s="19">
        <f t="shared" si="46"/>
        <v>10</v>
      </c>
      <c r="I251" s="19">
        <f t="shared" si="47"/>
        <v>12</v>
      </c>
      <c r="J251" s="3" t="s">
        <v>113</v>
      </c>
      <c r="K251" s="3" t="s">
        <v>9</v>
      </c>
      <c r="L251" s="3" t="str">
        <f t="shared" si="48"/>
        <v>DE PLUIM</v>
      </c>
      <c r="M251" s="3">
        <f t="shared" si="49"/>
        <v>2</v>
      </c>
      <c r="N251" s="23">
        <f t="shared" si="50"/>
        <v>20</v>
      </c>
      <c r="O251" s="13">
        <f t="shared" si="51"/>
        <v>32</v>
      </c>
      <c r="P251" s="5">
        <f t="shared" si="52"/>
        <v>36</v>
      </c>
      <c r="Q251" s="5">
        <f t="shared" si="53"/>
        <v>56</v>
      </c>
      <c r="R251" s="13">
        <f t="shared" si="54"/>
        <v>68</v>
      </c>
      <c r="S251" s="3" t="b">
        <f t="shared" si="55"/>
        <v>1</v>
      </c>
    </row>
    <row r="252" spans="1:19">
      <c r="A252" s="3">
        <v>50104594</v>
      </c>
      <c r="B252" s="3" t="s">
        <v>42</v>
      </c>
      <c r="C252" s="3" t="s">
        <v>696</v>
      </c>
      <c r="D252" s="11" t="s">
        <v>8</v>
      </c>
      <c r="E252" s="3" t="s">
        <v>2028</v>
      </c>
      <c r="F252" s="11" t="s">
        <v>2169</v>
      </c>
      <c r="G252" s="19">
        <f t="shared" si="45"/>
        <v>8</v>
      </c>
      <c r="H252" s="19">
        <f t="shared" si="46"/>
        <v>8</v>
      </c>
      <c r="I252" s="19">
        <f t="shared" si="47"/>
        <v>8</v>
      </c>
      <c r="J252" s="3" t="s">
        <v>113</v>
      </c>
      <c r="K252" s="3" t="s">
        <v>9</v>
      </c>
      <c r="L252" s="3" t="str">
        <f t="shared" si="48"/>
        <v>DE PLUIM</v>
      </c>
      <c r="M252" s="3">
        <f t="shared" si="49"/>
        <v>3</v>
      </c>
      <c r="N252" s="23">
        <f t="shared" si="50"/>
        <v>16</v>
      </c>
      <c r="O252" s="13">
        <f t="shared" si="51"/>
        <v>24</v>
      </c>
      <c r="P252" s="5">
        <f t="shared" si="52"/>
        <v>52</v>
      </c>
      <c r="Q252" s="5">
        <f t="shared" si="53"/>
        <v>80</v>
      </c>
      <c r="R252" s="13">
        <f t="shared" si="54"/>
        <v>68</v>
      </c>
      <c r="S252" s="3" t="b">
        <f t="shared" si="55"/>
        <v>1</v>
      </c>
    </row>
    <row r="253" spans="1:19">
      <c r="A253" s="3">
        <v>50422901</v>
      </c>
      <c r="B253" s="3" t="s">
        <v>111</v>
      </c>
      <c r="C253" s="3" t="s">
        <v>112</v>
      </c>
      <c r="D253" s="11" t="s">
        <v>8</v>
      </c>
      <c r="E253" s="3" t="s">
        <v>2028</v>
      </c>
      <c r="F253" s="11" t="s">
        <v>2169</v>
      </c>
      <c r="G253" s="19">
        <f t="shared" si="45"/>
        <v>9</v>
      </c>
      <c r="H253" s="19">
        <f t="shared" si="46"/>
        <v>7</v>
      </c>
      <c r="I253" s="19">
        <f t="shared" si="47"/>
        <v>9</v>
      </c>
      <c r="J253" s="3" t="s">
        <v>113</v>
      </c>
      <c r="K253" s="3" t="s">
        <v>9</v>
      </c>
      <c r="L253" s="3" t="str">
        <f t="shared" si="48"/>
        <v>DE PLUIM</v>
      </c>
      <c r="M253" s="3">
        <f t="shared" si="49"/>
        <v>4</v>
      </c>
      <c r="N253" s="23">
        <f t="shared" si="50"/>
        <v>16</v>
      </c>
      <c r="O253" s="13">
        <f t="shared" si="51"/>
        <v>25</v>
      </c>
      <c r="P253" s="5">
        <f t="shared" si="52"/>
        <v>68</v>
      </c>
      <c r="Q253" s="5">
        <f t="shared" si="53"/>
        <v>105</v>
      </c>
      <c r="R253" s="13">
        <f t="shared" si="54"/>
        <v>68</v>
      </c>
      <c r="S253" s="3" t="b">
        <f t="shared" si="55"/>
        <v>1</v>
      </c>
    </row>
    <row r="254" spans="1:19">
      <c r="A254" s="3">
        <v>50030605</v>
      </c>
      <c r="B254" s="3" t="s">
        <v>1075</v>
      </c>
      <c r="C254" s="3" t="s">
        <v>1200</v>
      </c>
      <c r="D254" s="11" t="s">
        <v>8</v>
      </c>
      <c r="E254" s="3" t="s">
        <v>2029</v>
      </c>
      <c r="F254" s="11" t="s">
        <v>2169</v>
      </c>
      <c r="G254" s="19">
        <f t="shared" si="45"/>
        <v>10</v>
      </c>
      <c r="H254" s="19">
        <f t="shared" si="46"/>
        <v>9</v>
      </c>
      <c r="I254" s="19">
        <f t="shared" si="47"/>
        <v>10</v>
      </c>
      <c r="J254" s="3" t="s">
        <v>113</v>
      </c>
      <c r="K254" s="3" t="s">
        <v>50</v>
      </c>
      <c r="L254" s="3" t="str">
        <f t="shared" si="48"/>
        <v>DE PLUIM</v>
      </c>
      <c r="M254" s="3">
        <f t="shared" si="49"/>
        <v>1</v>
      </c>
      <c r="N254" s="23">
        <f t="shared" si="50"/>
        <v>19</v>
      </c>
      <c r="O254" s="13">
        <f t="shared" si="51"/>
        <v>29</v>
      </c>
      <c r="P254" s="5">
        <f t="shared" si="52"/>
        <v>19</v>
      </c>
      <c r="Q254" s="5">
        <f t="shared" si="53"/>
        <v>29</v>
      </c>
      <c r="R254" s="13">
        <f t="shared" si="54"/>
        <v>82</v>
      </c>
      <c r="S254" s="3" t="b">
        <f t="shared" si="55"/>
        <v>1</v>
      </c>
    </row>
    <row r="255" spans="1:19">
      <c r="A255" s="3">
        <v>50093999</v>
      </c>
      <c r="B255" s="3" t="s">
        <v>647</v>
      </c>
      <c r="C255" s="3" t="s">
        <v>1494</v>
      </c>
      <c r="D255" s="11" t="s">
        <v>8</v>
      </c>
      <c r="E255" s="3" t="s">
        <v>2029</v>
      </c>
      <c r="F255" s="11" t="s">
        <v>2169</v>
      </c>
      <c r="G255" s="19">
        <f t="shared" si="45"/>
        <v>9</v>
      </c>
      <c r="H255" s="19">
        <f t="shared" si="46"/>
        <v>10</v>
      </c>
      <c r="I255" s="19">
        <f t="shared" si="47"/>
        <v>11</v>
      </c>
      <c r="J255" s="3" t="s">
        <v>113</v>
      </c>
      <c r="K255" s="3" t="s">
        <v>50</v>
      </c>
      <c r="L255" s="3" t="str">
        <f t="shared" si="48"/>
        <v>DE PLUIM</v>
      </c>
      <c r="M255" s="3">
        <f t="shared" si="49"/>
        <v>2</v>
      </c>
      <c r="N255" s="23">
        <f t="shared" si="50"/>
        <v>19</v>
      </c>
      <c r="O255" s="13">
        <f t="shared" si="51"/>
        <v>30</v>
      </c>
      <c r="P255" s="5">
        <f t="shared" si="52"/>
        <v>38</v>
      </c>
      <c r="Q255" s="5">
        <f t="shared" si="53"/>
        <v>59</v>
      </c>
      <c r="R255" s="13">
        <f t="shared" si="54"/>
        <v>82</v>
      </c>
      <c r="S255" s="3" t="b">
        <f t="shared" si="55"/>
        <v>1</v>
      </c>
    </row>
    <row r="256" spans="1:19">
      <c r="A256" s="3">
        <v>50392441</v>
      </c>
      <c r="B256" s="3" t="s">
        <v>363</v>
      </c>
      <c r="C256" s="3" t="s">
        <v>1496</v>
      </c>
      <c r="D256" s="11" t="s">
        <v>8</v>
      </c>
      <c r="E256" s="3" t="s">
        <v>2029</v>
      </c>
      <c r="F256" s="11" t="s">
        <v>2169</v>
      </c>
      <c r="G256" s="19">
        <f t="shared" si="45"/>
        <v>11</v>
      </c>
      <c r="H256" s="19">
        <f t="shared" si="46"/>
        <v>10</v>
      </c>
      <c r="I256" s="19">
        <f t="shared" si="47"/>
        <v>12</v>
      </c>
      <c r="J256" s="3" t="s">
        <v>113</v>
      </c>
      <c r="K256" s="3" t="s">
        <v>50</v>
      </c>
      <c r="L256" s="3" t="str">
        <f t="shared" si="48"/>
        <v>DE PLUIM</v>
      </c>
      <c r="M256" s="3">
        <f t="shared" si="49"/>
        <v>3</v>
      </c>
      <c r="N256" s="23">
        <f t="shared" si="50"/>
        <v>21</v>
      </c>
      <c r="O256" s="13">
        <f t="shared" si="51"/>
        <v>33</v>
      </c>
      <c r="P256" s="5">
        <f t="shared" si="52"/>
        <v>59</v>
      </c>
      <c r="Q256" s="5">
        <f t="shared" si="53"/>
        <v>92</v>
      </c>
      <c r="R256" s="13">
        <f t="shared" si="54"/>
        <v>82</v>
      </c>
      <c r="S256" s="3" t="b">
        <f t="shared" si="55"/>
        <v>1</v>
      </c>
    </row>
    <row r="257" spans="1:19">
      <c r="A257" s="3">
        <v>51611155</v>
      </c>
      <c r="B257" s="3" t="s">
        <v>1733</v>
      </c>
      <c r="C257" s="3" t="s">
        <v>1734</v>
      </c>
      <c r="D257" s="11" t="s">
        <v>8</v>
      </c>
      <c r="E257" s="3" t="s">
        <v>2029</v>
      </c>
      <c r="F257" s="11" t="s">
        <v>2169</v>
      </c>
      <c r="G257" s="19">
        <f t="shared" si="45"/>
        <v>12</v>
      </c>
      <c r="H257" s="19">
        <f t="shared" si="46"/>
        <v>11</v>
      </c>
      <c r="I257" s="19">
        <f t="shared" si="47"/>
        <v>12</v>
      </c>
      <c r="J257" s="3" t="s">
        <v>113</v>
      </c>
      <c r="K257" s="3" t="s">
        <v>50</v>
      </c>
      <c r="L257" s="3" t="str">
        <f t="shared" si="48"/>
        <v>DE PLUIM</v>
      </c>
      <c r="M257" s="3">
        <f t="shared" si="49"/>
        <v>4</v>
      </c>
      <c r="N257" s="23">
        <f t="shared" si="50"/>
        <v>23</v>
      </c>
      <c r="O257" s="13">
        <f t="shared" si="51"/>
        <v>35</v>
      </c>
      <c r="P257" s="5">
        <f t="shared" si="52"/>
        <v>82</v>
      </c>
      <c r="Q257" s="5">
        <f t="shared" si="53"/>
        <v>127</v>
      </c>
      <c r="R257" s="13">
        <f t="shared" si="54"/>
        <v>82</v>
      </c>
      <c r="S257" s="3" t="b">
        <f t="shared" si="55"/>
        <v>1</v>
      </c>
    </row>
    <row r="258" spans="1:19">
      <c r="A258" s="3">
        <v>50114925</v>
      </c>
      <c r="B258" s="3" t="s">
        <v>1748</v>
      </c>
      <c r="C258" s="3" t="s">
        <v>1945</v>
      </c>
      <c r="D258" s="11" t="s">
        <v>8</v>
      </c>
      <c r="E258" s="3" t="s">
        <v>2030</v>
      </c>
      <c r="F258" s="11" t="s">
        <v>2169</v>
      </c>
      <c r="G258" s="19">
        <f t="shared" ref="G258:G321" si="56">VLOOKUP($A258, ZoekKlass, 6, FALSE)</f>
        <v>10</v>
      </c>
      <c r="H258" s="19">
        <f t="shared" ref="H258:H321" si="57">VLOOKUP($A258, ZoekKlass, 7, FALSE)</f>
        <v>10</v>
      </c>
      <c r="I258" s="19">
        <f t="shared" ref="I258:I321" si="58">VLOOKUP($A258, ZoekKlass, 8, FALSE)</f>
        <v>12</v>
      </c>
      <c r="J258" s="3" t="s">
        <v>2180</v>
      </c>
      <c r="K258" s="3" t="s">
        <v>28</v>
      </c>
      <c r="L258" s="3" t="str">
        <f t="shared" ref="L258:L321" si="59">VLOOKUP($A258, ZoekKlass, 9, FALSE)</f>
        <v>DIBAD VZW</v>
      </c>
      <c r="M258" s="3">
        <f t="shared" si="49"/>
        <v>1</v>
      </c>
      <c r="N258" s="23">
        <f t="shared" si="50"/>
        <v>20</v>
      </c>
      <c r="O258" s="13">
        <f t="shared" si="51"/>
        <v>32</v>
      </c>
      <c r="P258" s="5">
        <f t="shared" si="52"/>
        <v>20</v>
      </c>
      <c r="Q258" s="5">
        <f t="shared" si="53"/>
        <v>32</v>
      </c>
      <c r="R258" s="13">
        <f t="shared" si="54"/>
        <v>78</v>
      </c>
      <c r="S258" s="3" t="b">
        <f t="shared" si="55"/>
        <v>1</v>
      </c>
    </row>
    <row r="259" spans="1:19">
      <c r="A259" s="3">
        <v>50153927</v>
      </c>
      <c r="B259" s="3" t="s">
        <v>1010</v>
      </c>
      <c r="C259" s="3" t="s">
        <v>1907</v>
      </c>
      <c r="D259" s="11" t="s">
        <v>8</v>
      </c>
      <c r="E259" s="3" t="s">
        <v>2030</v>
      </c>
      <c r="F259" s="11" t="s">
        <v>2169</v>
      </c>
      <c r="G259" s="19">
        <f t="shared" si="56"/>
        <v>10</v>
      </c>
      <c r="H259" s="19">
        <f t="shared" si="57"/>
        <v>8</v>
      </c>
      <c r="I259" s="19">
        <f t="shared" si="58"/>
        <v>10</v>
      </c>
      <c r="J259" s="3" t="s">
        <v>2180</v>
      </c>
      <c r="K259" s="3" t="s">
        <v>28</v>
      </c>
      <c r="L259" s="3" t="str">
        <f t="shared" si="59"/>
        <v>DIBAD VZW</v>
      </c>
      <c r="M259" s="3">
        <f t="shared" ref="M259:M319" si="60">IF(E258=E259, M258+1, 1)</f>
        <v>2</v>
      </c>
      <c r="N259" s="23">
        <f t="shared" ref="N259:N319" si="61">SUM(G259:H259)</f>
        <v>18</v>
      </c>
      <c r="O259" s="13">
        <f t="shared" ref="O259:O319" si="62">SUM(G259:I259)</f>
        <v>28</v>
      </c>
      <c r="P259" s="5">
        <f t="shared" ref="P259:P319" si="63">IF(E258=E259, P258 + IF(F259, N259, 0), IF(F259, N259, 0))</f>
        <v>38</v>
      </c>
      <c r="Q259" s="5">
        <f t="shared" ref="Q259:Q319" si="64">IF(E258=E259, Q258 + IF(F259, O259, 0), IF(F259, O259, 0))</f>
        <v>60</v>
      </c>
      <c r="R259" s="13">
        <f t="shared" ref="R259:R319" si="65">IF(M259=4, IF( IFERROR( SEARCH("G (", E259, 1), 0) &gt; 0, Q259, P259), R260)</f>
        <v>78</v>
      </c>
      <c r="S259" s="3" t="b">
        <f t="shared" ref="S259:S319" si="66">SEARCH("(" &amp; R259 &amp; ")", E259, 1) &gt; 0</f>
        <v>1</v>
      </c>
    </row>
    <row r="260" spans="1:19">
      <c r="A260" s="3">
        <v>50211544</v>
      </c>
      <c r="B260" s="3" t="s">
        <v>1358</v>
      </c>
      <c r="C260" s="3" t="s">
        <v>1943</v>
      </c>
      <c r="D260" s="11" t="s">
        <v>8</v>
      </c>
      <c r="E260" s="3" t="s">
        <v>2030</v>
      </c>
      <c r="F260" s="11" t="s">
        <v>2169</v>
      </c>
      <c r="G260" s="19">
        <f t="shared" si="56"/>
        <v>11</v>
      </c>
      <c r="H260" s="19">
        <f t="shared" si="57"/>
        <v>9</v>
      </c>
      <c r="I260" s="19">
        <f t="shared" si="58"/>
        <v>11</v>
      </c>
      <c r="J260" s="3" t="s">
        <v>2180</v>
      </c>
      <c r="K260" s="3" t="s">
        <v>28</v>
      </c>
      <c r="L260" s="3" t="str">
        <f t="shared" si="59"/>
        <v>DIBAD VZW</v>
      </c>
      <c r="M260" s="3">
        <f t="shared" si="60"/>
        <v>3</v>
      </c>
      <c r="N260" s="23">
        <f t="shared" si="61"/>
        <v>20</v>
      </c>
      <c r="O260" s="13">
        <f t="shared" si="62"/>
        <v>31</v>
      </c>
      <c r="P260" s="5">
        <f t="shared" si="63"/>
        <v>58</v>
      </c>
      <c r="Q260" s="5">
        <f t="shared" si="64"/>
        <v>91</v>
      </c>
      <c r="R260" s="13">
        <f t="shared" si="65"/>
        <v>78</v>
      </c>
      <c r="S260" s="3" t="b">
        <f t="shared" si="66"/>
        <v>1</v>
      </c>
    </row>
    <row r="261" spans="1:19">
      <c r="A261" s="3">
        <v>50939831</v>
      </c>
      <c r="B261" s="3" t="s">
        <v>1783</v>
      </c>
      <c r="C261" s="3" t="s">
        <v>1862</v>
      </c>
      <c r="D261" s="11" t="s">
        <v>8</v>
      </c>
      <c r="E261" s="3" t="s">
        <v>2030</v>
      </c>
      <c r="F261" s="11" t="s">
        <v>2169</v>
      </c>
      <c r="G261" s="19">
        <f t="shared" si="56"/>
        <v>11</v>
      </c>
      <c r="H261" s="19">
        <f t="shared" si="57"/>
        <v>9</v>
      </c>
      <c r="I261" s="19">
        <f t="shared" si="58"/>
        <v>11</v>
      </c>
      <c r="J261" s="3" t="s">
        <v>2180</v>
      </c>
      <c r="K261" s="3" t="s">
        <v>28</v>
      </c>
      <c r="L261" s="3" t="str">
        <f t="shared" si="59"/>
        <v>DIBAD VZW</v>
      </c>
      <c r="M261" s="3">
        <f t="shared" si="60"/>
        <v>4</v>
      </c>
      <c r="N261" s="23">
        <f t="shared" si="61"/>
        <v>20</v>
      </c>
      <c r="O261" s="13">
        <f t="shared" si="62"/>
        <v>31</v>
      </c>
      <c r="P261" s="5">
        <f t="shared" si="63"/>
        <v>78</v>
      </c>
      <c r="Q261" s="5">
        <f t="shared" si="64"/>
        <v>122</v>
      </c>
      <c r="R261" s="13">
        <f t="shared" si="65"/>
        <v>78</v>
      </c>
      <c r="S261" s="3" t="b">
        <f t="shared" si="66"/>
        <v>1</v>
      </c>
    </row>
    <row r="262" spans="1:19">
      <c r="A262" s="3">
        <v>50031899</v>
      </c>
      <c r="B262" s="3" t="s">
        <v>132</v>
      </c>
      <c r="C262" s="3" t="s">
        <v>156</v>
      </c>
      <c r="D262" s="11" t="s">
        <v>8</v>
      </c>
      <c r="E262" s="3" t="s">
        <v>310</v>
      </c>
      <c r="F262" s="11" t="s">
        <v>2169</v>
      </c>
      <c r="G262" s="19">
        <f t="shared" si="56"/>
        <v>9</v>
      </c>
      <c r="H262" s="19">
        <f t="shared" si="57"/>
        <v>8</v>
      </c>
      <c r="I262" s="19">
        <f t="shared" si="58"/>
        <v>8</v>
      </c>
      <c r="J262" s="3" t="s">
        <v>2181</v>
      </c>
      <c r="K262" s="3" t="s">
        <v>28</v>
      </c>
      <c r="L262" s="3" t="str">
        <f t="shared" si="59"/>
        <v>DUFFEL BC</v>
      </c>
      <c r="M262" s="3">
        <f t="shared" si="60"/>
        <v>1</v>
      </c>
      <c r="N262" s="23">
        <f t="shared" si="61"/>
        <v>17</v>
      </c>
      <c r="O262" s="13">
        <f t="shared" si="62"/>
        <v>25</v>
      </c>
      <c r="P262" s="5">
        <f t="shared" si="63"/>
        <v>17</v>
      </c>
      <c r="Q262" s="5">
        <f t="shared" si="64"/>
        <v>25</v>
      </c>
      <c r="R262" s="13">
        <f t="shared" si="65"/>
        <v>106</v>
      </c>
      <c r="S262" s="3" t="b">
        <f t="shared" si="66"/>
        <v>1</v>
      </c>
    </row>
    <row r="263" spans="1:19">
      <c r="A263" s="3">
        <v>50391607</v>
      </c>
      <c r="B263" s="3" t="s">
        <v>253</v>
      </c>
      <c r="C263" s="3" t="s">
        <v>1410</v>
      </c>
      <c r="D263" s="11" t="s">
        <v>23</v>
      </c>
      <c r="E263" s="3" t="s">
        <v>310</v>
      </c>
      <c r="F263" s="11" t="s">
        <v>2169</v>
      </c>
      <c r="G263" s="19">
        <f t="shared" si="56"/>
        <v>11</v>
      </c>
      <c r="H263" s="19">
        <f t="shared" si="57"/>
        <v>9</v>
      </c>
      <c r="I263" s="19">
        <f t="shared" si="58"/>
        <v>9</v>
      </c>
      <c r="J263" s="3" t="s">
        <v>2181</v>
      </c>
      <c r="K263" s="3" t="s">
        <v>28</v>
      </c>
      <c r="L263" s="3" t="str">
        <f t="shared" si="59"/>
        <v>DUFFEL BC</v>
      </c>
      <c r="M263" s="3">
        <f t="shared" si="60"/>
        <v>2</v>
      </c>
      <c r="N263" s="23">
        <f t="shared" si="61"/>
        <v>20</v>
      </c>
      <c r="O263" s="13">
        <f t="shared" si="62"/>
        <v>29</v>
      </c>
      <c r="P263" s="5">
        <f t="shared" si="63"/>
        <v>37</v>
      </c>
      <c r="Q263" s="5">
        <f t="shared" si="64"/>
        <v>54</v>
      </c>
      <c r="R263" s="13">
        <f t="shared" si="65"/>
        <v>106</v>
      </c>
      <c r="S263" s="3" t="b">
        <f t="shared" si="66"/>
        <v>1</v>
      </c>
    </row>
    <row r="264" spans="1:19">
      <c r="A264" s="3">
        <v>50662457</v>
      </c>
      <c r="B264" s="3" t="s">
        <v>165</v>
      </c>
      <c r="C264" s="3" t="s">
        <v>719</v>
      </c>
      <c r="D264" s="11" t="s">
        <v>8</v>
      </c>
      <c r="E264" s="3" t="s">
        <v>310</v>
      </c>
      <c r="F264" s="11" t="s">
        <v>2169</v>
      </c>
      <c r="G264" s="19">
        <f t="shared" si="56"/>
        <v>9</v>
      </c>
      <c r="H264" s="19">
        <f t="shared" si="57"/>
        <v>8</v>
      </c>
      <c r="I264" s="19">
        <f t="shared" si="58"/>
        <v>8</v>
      </c>
      <c r="J264" s="3" t="s">
        <v>2181</v>
      </c>
      <c r="K264" s="3" t="s">
        <v>28</v>
      </c>
      <c r="L264" s="3" t="str">
        <f t="shared" si="59"/>
        <v>DUFFEL BC</v>
      </c>
      <c r="M264" s="3">
        <f t="shared" si="60"/>
        <v>3</v>
      </c>
      <c r="N264" s="23">
        <f t="shared" si="61"/>
        <v>17</v>
      </c>
      <c r="O264" s="13">
        <f t="shared" si="62"/>
        <v>25</v>
      </c>
      <c r="P264" s="5">
        <f t="shared" si="63"/>
        <v>54</v>
      </c>
      <c r="Q264" s="5">
        <f t="shared" si="64"/>
        <v>79</v>
      </c>
      <c r="R264" s="13">
        <f t="shared" si="65"/>
        <v>106</v>
      </c>
      <c r="S264" s="3" t="b">
        <f t="shared" si="66"/>
        <v>1</v>
      </c>
    </row>
    <row r="265" spans="1:19">
      <c r="A265" s="3">
        <v>50930443</v>
      </c>
      <c r="B265" s="3" t="s">
        <v>959</v>
      </c>
      <c r="C265" s="3" t="s">
        <v>960</v>
      </c>
      <c r="D265" s="11" t="s">
        <v>23</v>
      </c>
      <c r="E265" s="3" t="s">
        <v>310</v>
      </c>
      <c r="F265" s="11" t="s">
        <v>2169</v>
      </c>
      <c r="G265" s="19">
        <f t="shared" si="56"/>
        <v>10</v>
      </c>
      <c r="H265" s="19">
        <f t="shared" si="57"/>
        <v>9</v>
      </c>
      <c r="I265" s="19">
        <f t="shared" si="58"/>
        <v>8</v>
      </c>
      <c r="J265" s="3" t="s">
        <v>2181</v>
      </c>
      <c r="K265" s="3" t="s">
        <v>28</v>
      </c>
      <c r="L265" s="3" t="str">
        <f t="shared" si="59"/>
        <v>DUFFEL BC</v>
      </c>
      <c r="M265" s="3">
        <f t="shared" si="60"/>
        <v>4</v>
      </c>
      <c r="N265" s="23">
        <f t="shared" si="61"/>
        <v>19</v>
      </c>
      <c r="O265" s="13">
        <f t="shared" si="62"/>
        <v>27</v>
      </c>
      <c r="P265" s="5">
        <f t="shared" si="63"/>
        <v>73</v>
      </c>
      <c r="Q265" s="5">
        <f t="shared" si="64"/>
        <v>106</v>
      </c>
      <c r="R265" s="13">
        <f t="shared" si="65"/>
        <v>106</v>
      </c>
      <c r="S265" s="3" t="b">
        <f t="shared" si="66"/>
        <v>1</v>
      </c>
    </row>
    <row r="266" spans="1:19">
      <c r="A266" s="3">
        <v>50014582</v>
      </c>
      <c r="B266" s="3" t="s">
        <v>114</v>
      </c>
      <c r="C266" s="3" t="s">
        <v>492</v>
      </c>
      <c r="D266" s="11" t="s">
        <v>8</v>
      </c>
      <c r="E266" s="3" t="s">
        <v>493</v>
      </c>
      <c r="F266" s="11" t="s">
        <v>2169</v>
      </c>
      <c r="G266" s="19">
        <f t="shared" si="56"/>
        <v>9</v>
      </c>
      <c r="H266" s="19">
        <f t="shared" si="57"/>
        <v>8</v>
      </c>
      <c r="I266" s="19">
        <f t="shared" si="58"/>
        <v>10</v>
      </c>
      <c r="J266" s="3" t="s">
        <v>2181</v>
      </c>
      <c r="K266" s="3" t="s">
        <v>9</v>
      </c>
      <c r="L266" s="3" t="str">
        <f t="shared" si="59"/>
        <v>DUFFEL BC</v>
      </c>
      <c r="M266" s="3">
        <f t="shared" si="60"/>
        <v>1</v>
      </c>
      <c r="N266" s="23">
        <f t="shared" si="61"/>
        <v>17</v>
      </c>
      <c r="O266" s="13">
        <f t="shared" si="62"/>
        <v>27</v>
      </c>
      <c r="P266" s="5">
        <f t="shared" si="63"/>
        <v>17</v>
      </c>
      <c r="Q266" s="5">
        <f t="shared" si="64"/>
        <v>27</v>
      </c>
      <c r="R266" s="13">
        <f t="shared" si="65"/>
        <v>64</v>
      </c>
      <c r="S266" s="3" t="b">
        <f t="shared" si="66"/>
        <v>1</v>
      </c>
    </row>
    <row r="267" spans="1:19">
      <c r="A267" s="3">
        <v>50025805</v>
      </c>
      <c r="B267" s="3" t="s">
        <v>594</v>
      </c>
      <c r="C267" s="3" t="s">
        <v>595</v>
      </c>
      <c r="D267" s="11" t="s">
        <v>8</v>
      </c>
      <c r="E267" s="3" t="s">
        <v>493</v>
      </c>
      <c r="F267" s="11" t="s">
        <v>2169</v>
      </c>
      <c r="G267" s="19">
        <f t="shared" si="56"/>
        <v>9</v>
      </c>
      <c r="H267" s="19">
        <f t="shared" si="57"/>
        <v>8</v>
      </c>
      <c r="I267" s="19">
        <f t="shared" si="58"/>
        <v>10</v>
      </c>
      <c r="J267" s="3" t="s">
        <v>2181</v>
      </c>
      <c r="K267" s="3" t="s">
        <v>9</v>
      </c>
      <c r="L267" s="3" t="str">
        <f t="shared" si="59"/>
        <v>DUFFEL BC</v>
      </c>
      <c r="M267" s="3">
        <f t="shared" si="60"/>
        <v>2</v>
      </c>
      <c r="N267" s="23">
        <f t="shared" si="61"/>
        <v>17</v>
      </c>
      <c r="O267" s="13">
        <f t="shared" si="62"/>
        <v>27</v>
      </c>
      <c r="P267" s="5">
        <f t="shared" si="63"/>
        <v>34</v>
      </c>
      <c r="Q267" s="5">
        <f t="shared" si="64"/>
        <v>54</v>
      </c>
      <c r="R267" s="13">
        <f t="shared" si="65"/>
        <v>64</v>
      </c>
      <c r="S267" s="3" t="b">
        <f t="shared" si="66"/>
        <v>1</v>
      </c>
    </row>
    <row r="268" spans="1:19">
      <c r="A268" s="3">
        <v>50031634</v>
      </c>
      <c r="B268" s="3" t="s">
        <v>151</v>
      </c>
      <c r="C268" s="3" t="s">
        <v>960</v>
      </c>
      <c r="D268" s="11" t="s">
        <v>8</v>
      </c>
      <c r="E268" s="3" t="s">
        <v>493</v>
      </c>
      <c r="F268" s="11" t="s">
        <v>2169</v>
      </c>
      <c r="G268" s="19">
        <f t="shared" si="56"/>
        <v>8</v>
      </c>
      <c r="H268" s="19">
        <f t="shared" si="57"/>
        <v>6</v>
      </c>
      <c r="I268" s="19">
        <f t="shared" si="58"/>
        <v>8</v>
      </c>
      <c r="J268" s="3" t="s">
        <v>2181</v>
      </c>
      <c r="K268" s="3" t="s">
        <v>9</v>
      </c>
      <c r="L268" s="3" t="str">
        <f t="shared" si="59"/>
        <v>DUFFEL BC</v>
      </c>
      <c r="M268" s="3">
        <f t="shared" si="60"/>
        <v>3</v>
      </c>
      <c r="N268" s="23">
        <f t="shared" si="61"/>
        <v>14</v>
      </c>
      <c r="O268" s="13">
        <f t="shared" si="62"/>
        <v>22</v>
      </c>
      <c r="P268" s="5">
        <f t="shared" si="63"/>
        <v>48</v>
      </c>
      <c r="Q268" s="5">
        <f t="shared" si="64"/>
        <v>76</v>
      </c>
      <c r="R268" s="13">
        <f t="shared" si="65"/>
        <v>64</v>
      </c>
      <c r="S268" s="3" t="b">
        <f t="shared" si="66"/>
        <v>1</v>
      </c>
    </row>
    <row r="269" spans="1:19">
      <c r="A269" s="3">
        <v>50075027</v>
      </c>
      <c r="B269" s="3" t="s">
        <v>114</v>
      </c>
      <c r="C269" s="3" t="s">
        <v>915</v>
      </c>
      <c r="D269" s="11" t="s">
        <v>8</v>
      </c>
      <c r="E269" s="3" t="s">
        <v>493</v>
      </c>
      <c r="F269" s="11" t="s">
        <v>2169</v>
      </c>
      <c r="G269" s="19">
        <f t="shared" si="56"/>
        <v>9</v>
      </c>
      <c r="H269" s="19">
        <f t="shared" si="57"/>
        <v>7</v>
      </c>
      <c r="I269" s="19">
        <f t="shared" si="58"/>
        <v>8</v>
      </c>
      <c r="J269" s="3" t="s">
        <v>2181</v>
      </c>
      <c r="K269" s="3" t="s">
        <v>9</v>
      </c>
      <c r="L269" s="3" t="str">
        <f t="shared" si="59"/>
        <v>DUFFEL BC</v>
      </c>
      <c r="M269" s="3">
        <f t="shared" si="60"/>
        <v>4</v>
      </c>
      <c r="N269" s="23">
        <f t="shared" si="61"/>
        <v>16</v>
      </c>
      <c r="O269" s="13">
        <f t="shared" si="62"/>
        <v>24</v>
      </c>
      <c r="P269" s="5">
        <f t="shared" si="63"/>
        <v>64</v>
      </c>
      <c r="Q269" s="5">
        <f t="shared" si="64"/>
        <v>100</v>
      </c>
      <c r="R269" s="13">
        <f t="shared" si="65"/>
        <v>64</v>
      </c>
      <c r="S269" s="3" t="b">
        <f t="shared" si="66"/>
        <v>1</v>
      </c>
    </row>
    <row r="270" spans="1:19">
      <c r="A270" s="3">
        <v>50016499</v>
      </c>
      <c r="B270" s="3" t="s">
        <v>565</v>
      </c>
      <c r="C270" s="3" t="s">
        <v>564</v>
      </c>
      <c r="D270" s="11" t="s">
        <v>8</v>
      </c>
      <c r="E270" s="3" t="s">
        <v>2031</v>
      </c>
      <c r="F270" s="11" t="s">
        <v>2169</v>
      </c>
      <c r="G270" s="19">
        <f t="shared" si="56"/>
        <v>12</v>
      </c>
      <c r="H270" s="19">
        <f t="shared" si="57"/>
        <v>10</v>
      </c>
      <c r="I270" s="19">
        <f t="shared" si="58"/>
        <v>10</v>
      </c>
      <c r="J270" s="3" t="s">
        <v>2181</v>
      </c>
      <c r="K270" s="3" t="s">
        <v>50</v>
      </c>
      <c r="L270" s="3" t="str">
        <f t="shared" si="59"/>
        <v>DUFFEL BC</v>
      </c>
      <c r="M270" s="3">
        <f t="shared" si="60"/>
        <v>1</v>
      </c>
      <c r="N270" s="23">
        <f t="shared" si="61"/>
        <v>22</v>
      </c>
      <c r="O270" s="13">
        <f t="shared" si="62"/>
        <v>32</v>
      </c>
      <c r="P270" s="5">
        <f t="shared" si="63"/>
        <v>22</v>
      </c>
      <c r="Q270" s="5">
        <f t="shared" si="64"/>
        <v>32</v>
      </c>
      <c r="R270" s="13">
        <f t="shared" si="65"/>
        <v>134</v>
      </c>
      <c r="S270" s="3" t="b">
        <f t="shared" si="66"/>
        <v>1</v>
      </c>
    </row>
    <row r="271" spans="1:19">
      <c r="A271" s="3">
        <v>50648543</v>
      </c>
      <c r="B271" s="3" t="s">
        <v>251</v>
      </c>
      <c r="C271" s="3" t="s">
        <v>763</v>
      </c>
      <c r="D271" s="11" t="s">
        <v>23</v>
      </c>
      <c r="E271" s="3" t="s">
        <v>2031</v>
      </c>
      <c r="F271" s="11" t="s">
        <v>2169</v>
      </c>
      <c r="G271" s="19">
        <f t="shared" si="56"/>
        <v>12</v>
      </c>
      <c r="H271" s="19">
        <f t="shared" si="57"/>
        <v>11</v>
      </c>
      <c r="I271" s="19">
        <f t="shared" si="58"/>
        <v>11</v>
      </c>
      <c r="J271" s="3" t="s">
        <v>2181</v>
      </c>
      <c r="K271" s="3" t="s">
        <v>50</v>
      </c>
      <c r="L271" s="3" t="str">
        <f t="shared" si="59"/>
        <v>DUFFEL BC</v>
      </c>
      <c r="M271" s="3">
        <f t="shared" si="60"/>
        <v>2</v>
      </c>
      <c r="N271" s="23">
        <f t="shared" si="61"/>
        <v>23</v>
      </c>
      <c r="O271" s="13">
        <f t="shared" si="62"/>
        <v>34</v>
      </c>
      <c r="P271" s="5">
        <f t="shared" si="63"/>
        <v>45</v>
      </c>
      <c r="Q271" s="5">
        <f t="shared" si="64"/>
        <v>66</v>
      </c>
      <c r="R271" s="13">
        <f t="shared" si="65"/>
        <v>134</v>
      </c>
      <c r="S271" s="3" t="b">
        <f t="shared" si="66"/>
        <v>1</v>
      </c>
    </row>
    <row r="272" spans="1:19">
      <c r="A272" s="3">
        <v>50753312</v>
      </c>
      <c r="B272" s="3" t="s">
        <v>500</v>
      </c>
      <c r="C272" s="3" t="s">
        <v>1290</v>
      </c>
      <c r="D272" s="11" t="s">
        <v>23</v>
      </c>
      <c r="E272" s="3" t="s">
        <v>2031</v>
      </c>
      <c r="F272" s="11" t="s">
        <v>2169</v>
      </c>
      <c r="G272" s="19">
        <f t="shared" si="56"/>
        <v>12</v>
      </c>
      <c r="H272" s="19">
        <f t="shared" si="57"/>
        <v>11</v>
      </c>
      <c r="I272" s="19">
        <f t="shared" si="58"/>
        <v>11</v>
      </c>
      <c r="J272" s="3" t="s">
        <v>2181</v>
      </c>
      <c r="K272" s="3" t="s">
        <v>50</v>
      </c>
      <c r="L272" s="3" t="str">
        <f t="shared" si="59"/>
        <v>DUFFEL BC</v>
      </c>
      <c r="M272" s="3">
        <f t="shared" si="60"/>
        <v>3</v>
      </c>
      <c r="N272" s="23">
        <f t="shared" si="61"/>
        <v>23</v>
      </c>
      <c r="O272" s="13">
        <f t="shared" si="62"/>
        <v>34</v>
      </c>
      <c r="P272" s="5">
        <f t="shared" si="63"/>
        <v>68</v>
      </c>
      <c r="Q272" s="5">
        <f t="shared" si="64"/>
        <v>100</v>
      </c>
      <c r="R272" s="13">
        <f t="shared" si="65"/>
        <v>134</v>
      </c>
      <c r="S272" s="3" t="b">
        <f t="shared" si="66"/>
        <v>1</v>
      </c>
    </row>
    <row r="273" spans="1:19">
      <c r="A273" s="3">
        <v>50904612</v>
      </c>
      <c r="B273" s="3" t="s">
        <v>99</v>
      </c>
      <c r="C273" s="3" t="s">
        <v>556</v>
      </c>
      <c r="D273" s="11" t="s">
        <v>8</v>
      </c>
      <c r="E273" s="3" t="s">
        <v>2031</v>
      </c>
      <c r="F273" s="11" t="s">
        <v>2169</v>
      </c>
      <c r="G273" s="19">
        <f t="shared" si="56"/>
        <v>11</v>
      </c>
      <c r="H273" s="19">
        <f t="shared" si="57"/>
        <v>11</v>
      </c>
      <c r="I273" s="19">
        <f t="shared" si="58"/>
        <v>12</v>
      </c>
      <c r="J273" s="3" t="s">
        <v>2181</v>
      </c>
      <c r="K273" s="3" t="s">
        <v>50</v>
      </c>
      <c r="L273" s="3" t="str">
        <f t="shared" si="59"/>
        <v>DUFFEL BC</v>
      </c>
      <c r="M273" s="3">
        <f t="shared" si="60"/>
        <v>4</v>
      </c>
      <c r="N273" s="23">
        <f t="shared" si="61"/>
        <v>22</v>
      </c>
      <c r="O273" s="13">
        <f t="shared" si="62"/>
        <v>34</v>
      </c>
      <c r="P273" s="5">
        <f t="shared" si="63"/>
        <v>90</v>
      </c>
      <c r="Q273" s="5">
        <f t="shared" si="64"/>
        <v>134</v>
      </c>
      <c r="R273" s="13">
        <f t="shared" si="65"/>
        <v>134</v>
      </c>
      <c r="S273" s="3" t="b">
        <f t="shared" si="66"/>
        <v>1</v>
      </c>
    </row>
    <row r="274" spans="1:19">
      <c r="A274" s="3">
        <v>50031899</v>
      </c>
      <c r="B274" s="3" t="s">
        <v>132</v>
      </c>
      <c r="C274" s="3" t="s">
        <v>156</v>
      </c>
      <c r="D274" s="11" t="s">
        <v>8</v>
      </c>
      <c r="E274" s="3" t="s">
        <v>2032</v>
      </c>
      <c r="F274" s="11" t="s">
        <v>2169</v>
      </c>
      <c r="G274" s="19">
        <f t="shared" si="56"/>
        <v>9</v>
      </c>
      <c r="H274" s="19">
        <f t="shared" si="57"/>
        <v>8</v>
      </c>
      <c r="I274" s="19">
        <f t="shared" si="58"/>
        <v>8</v>
      </c>
      <c r="J274" s="3" t="s">
        <v>2181</v>
      </c>
      <c r="K274" s="3" t="s">
        <v>9</v>
      </c>
      <c r="L274" s="3" t="str">
        <f t="shared" si="59"/>
        <v>DUFFEL BC</v>
      </c>
      <c r="M274" s="3">
        <f t="shared" si="60"/>
        <v>1</v>
      </c>
      <c r="N274" s="23">
        <f t="shared" si="61"/>
        <v>17</v>
      </c>
      <c r="O274" s="13">
        <f t="shared" si="62"/>
        <v>25</v>
      </c>
      <c r="P274" s="5">
        <f t="shared" si="63"/>
        <v>17</v>
      </c>
      <c r="Q274" s="5">
        <f t="shared" si="64"/>
        <v>25</v>
      </c>
      <c r="R274" s="13">
        <f t="shared" si="65"/>
        <v>71</v>
      </c>
      <c r="S274" s="3" t="b">
        <f t="shared" si="66"/>
        <v>1</v>
      </c>
    </row>
    <row r="275" spans="1:19">
      <c r="A275" s="3">
        <v>50336568</v>
      </c>
      <c r="B275" s="3" t="s">
        <v>179</v>
      </c>
      <c r="C275" s="3" t="s">
        <v>1104</v>
      </c>
      <c r="D275" s="11" t="s">
        <v>8</v>
      </c>
      <c r="E275" s="3" t="s">
        <v>2032</v>
      </c>
      <c r="F275" s="11" t="s">
        <v>2169</v>
      </c>
      <c r="G275" s="19">
        <f t="shared" si="56"/>
        <v>10</v>
      </c>
      <c r="H275" s="19">
        <f t="shared" si="57"/>
        <v>8</v>
      </c>
      <c r="I275" s="19">
        <f t="shared" si="58"/>
        <v>10</v>
      </c>
      <c r="J275" s="3" t="s">
        <v>2181</v>
      </c>
      <c r="K275" s="3" t="s">
        <v>9</v>
      </c>
      <c r="L275" s="3" t="str">
        <f t="shared" si="59"/>
        <v>DUFFEL BC</v>
      </c>
      <c r="M275" s="3">
        <f t="shared" ref="M275:M292" si="67">IF(E274=E275, M274+1, 1)</f>
        <v>2</v>
      </c>
      <c r="N275" s="23">
        <f t="shared" ref="N275:N292" si="68">SUM(G275:H275)</f>
        <v>18</v>
      </c>
      <c r="O275" s="13">
        <f t="shared" ref="O275:O292" si="69">SUM(G275:I275)</f>
        <v>28</v>
      </c>
      <c r="P275" s="5">
        <f t="shared" ref="P275:P292" si="70">IF(E274=E275, P274 + IF(F275, N275, 0), IF(F275, N275, 0))</f>
        <v>35</v>
      </c>
      <c r="Q275" s="5">
        <f t="shared" ref="Q275:Q292" si="71">IF(E274=E275, Q274 + IF(F275, O275, 0), IF(F275, O275, 0))</f>
        <v>53</v>
      </c>
      <c r="R275" s="13">
        <f t="shared" ref="R275:R292" si="72">IF(M275=4, IF( IFERROR( SEARCH("G (", E275, 1), 0) &gt; 0, Q275, P275), R276)</f>
        <v>71</v>
      </c>
      <c r="S275" s="3" t="b">
        <f t="shared" ref="S275:S292" si="73">SEARCH("(" &amp; R275 &amp; ")", E275, 1) &gt; 0</f>
        <v>1</v>
      </c>
    </row>
    <row r="276" spans="1:19">
      <c r="A276" s="3">
        <v>50462261</v>
      </c>
      <c r="B276" s="3" t="s">
        <v>863</v>
      </c>
      <c r="C276" s="3" t="s">
        <v>864</v>
      </c>
      <c r="D276" s="11" t="s">
        <v>8</v>
      </c>
      <c r="E276" s="3" t="s">
        <v>2032</v>
      </c>
      <c r="F276" s="11" t="s">
        <v>2169</v>
      </c>
      <c r="G276" s="19">
        <f t="shared" si="56"/>
        <v>10</v>
      </c>
      <c r="H276" s="19">
        <f t="shared" si="57"/>
        <v>9</v>
      </c>
      <c r="I276" s="19">
        <f t="shared" si="58"/>
        <v>11</v>
      </c>
      <c r="J276" s="3" t="s">
        <v>2181</v>
      </c>
      <c r="K276" s="3" t="s">
        <v>9</v>
      </c>
      <c r="L276" s="3" t="str">
        <f t="shared" si="59"/>
        <v>DUFFEL BC</v>
      </c>
      <c r="M276" s="3">
        <f t="shared" si="67"/>
        <v>3</v>
      </c>
      <c r="N276" s="23">
        <f t="shared" si="68"/>
        <v>19</v>
      </c>
      <c r="O276" s="13">
        <f t="shared" si="69"/>
        <v>30</v>
      </c>
      <c r="P276" s="5">
        <f t="shared" si="70"/>
        <v>54</v>
      </c>
      <c r="Q276" s="5">
        <f t="shared" si="71"/>
        <v>83</v>
      </c>
      <c r="R276" s="13">
        <f t="shared" si="72"/>
        <v>71</v>
      </c>
      <c r="S276" s="3" t="b">
        <f t="shared" si="73"/>
        <v>1</v>
      </c>
    </row>
    <row r="277" spans="1:19">
      <c r="A277" s="3">
        <v>50662457</v>
      </c>
      <c r="B277" s="3" t="s">
        <v>165</v>
      </c>
      <c r="C277" s="3" t="s">
        <v>719</v>
      </c>
      <c r="D277" s="11" t="s">
        <v>8</v>
      </c>
      <c r="E277" s="3" t="s">
        <v>2032</v>
      </c>
      <c r="F277" s="11" t="s">
        <v>2169</v>
      </c>
      <c r="G277" s="19">
        <f t="shared" si="56"/>
        <v>9</v>
      </c>
      <c r="H277" s="19">
        <f t="shared" si="57"/>
        <v>8</v>
      </c>
      <c r="I277" s="19">
        <f t="shared" si="58"/>
        <v>8</v>
      </c>
      <c r="J277" s="3" t="s">
        <v>2181</v>
      </c>
      <c r="K277" s="3" t="s">
        <v>9</v>
      </c>
      <c r="L277" s="3" t="str">
        <f t="shared" si="59"/>
        <v>DUFFEL BC</v>
      </c>
      <c r="M277" s="3">
        <f t="shared" si="67"/>
        <v>4</v>
      </c>
      <c r="N277" s="23">
        <f t="shared" si="68"/>
        <v>17</v>
      </c>
      <c r="O277" s="13">
        <f t="shared" si="69"/>
        <v>25</v>
      </c>
      <c r="P277" s="5">
        <f t="shared" si="70"/>
        <v>71</v>
      </c>
      <c r="Q277" s="5">
        <f t="shared" si="71"/>
        <v>108</v>
      </c>
      <c r="R277" s="13">
        <f t="shared" si="72"/>
        <v>71</v>
      </c>
      <c r="S277" s="3" t="b">
        <f t="shared" si="73"/>
        <v>1</v>
      </c>
    </row>
    <row r="278" spans="1:19">
      <c r="A278" s="3">
        <v>50016499</v>
      </c>
      <c r="B278" s="3" t="s">
        <v>565</v>
      </c>
      <c r="C278" s="3" t="s">
        <v>564</v>
      </c>
      <c r="D278" s="11" t="s">
        <v>8</v>
      </c>
      <c r="E278" s="3" t="s">
        <v>2033</v>
      </c>
      <c r="F278" s="11" t="s">
        <v>2169</v>
      </c>
      <c r="G278" s="19">
        <f t="shared" si="56"/>
        <v>12</v>
      </c>
      <c r="H278" s="19">
        <f t="shared" si="57"/>
        <v>10</v>
      </c>
      <c r="I278" s="19">
        <f t="shared" si="58"/>
        <v>10</v>
      </c>
      <c r="J278" s="3" t="s">
        <v>2181</v>
      </c>
      <c r="K278" s="3" t="s">
        <v>28</v>
      </c>
      <c r="L278" s="3" t="str">
        <f t="shared" si="59"/>
        <v>DUFFEL BC</v>
      </c>
      <c r="M278" s="3">
        <f t="shared" si="67"/>
        <v>1</v>
      </c>
      <c r="N278" s="23">
        <f t="shared" si="68"/>
        <v>22</v>
      </c>
      <c r="O278" s="13">
        <f t="shared" si="69"/>
        <v>32</v>
      </c>
      <c r="P278" s="5">
        <f t="shared" si="70"/>
        <v>22</v>
      </c>
      <c r="Q278" s="5">
        <f t="shared" si="71"/>
        <v>32</v>
      </c>
      <c r="R278" s="13">
        <f t="shared" si="72"/>
        <v>83</v>
      </c>
      <c r="S278" s="3" t="b">
        <f t="shared" si="73"/>
        <v>1</v>
      </c>
    </row>
    <row r="279" spans="1:19">
      <c r="A279" s="3">
        <v>50111052</v>
      </c>
      <c r="B279" s="3" t="s">
        <v>68</v>
      </c>
      <c r="C279" s="3" t="s">
        <v>69</v>
      </c>
      <c r="D279" s="11" t="s">
        <v>8</v>
      </c>
      <c r="E279" s="3" t="s">
        <v>2033</v>
      </c>
      <c r="F279" s="11" t="s">
        <v>2169</v>
      </c>
      <c r="G279" s="19">
        <f t="shared" si="56"/>
        <v>10</v>
      </c>
      <c r="H279" s="19">
        <f t="shared" si="57"/>
        <v>8</v>
      </c>
      <c r="I279" s="19">
        <f t="shared" si="58"/>
        <v>10</v>
      </c>
      <c r="J279" s="3" t="s">
        <v>2181</v>
      </c>
      <c r="K279" s="3" t="s">
        <v>28</v>
      </c>
      <c r="L279" s="3" t="str">
        <f t="shared" si="59"/>
        <v>DUFFEL BC</v>
      </c>
      <c r="M279" s="3">
        <f t="shared" si="67"/>
        <v>2</v>
      </c>
      <c r="N279" s="23">
        <f t="shared" si="68"/>
        <v>18</v>
      </c>
      <c r="O279" s="13">
        <f t="shared" si="69"/>
        <v>28</v>
      </c>
      <c r="P279" s="5">
        <f t="shared" si="70"/>
        <v>40</v>
      </c>
      <c r="Q279" s="5">
        <f t="shared" si="71"/>
        <v>60</v>
      </c>
      <c r="R279" s="13">
        <f t="shared" si="72"/>
        <v>83</v>
      </c>
      <c r="S279" s="3" t="b">
        <f t="shared" si="73"/>
        <v>1</v>
      </c>
    </row>
    <row r="280" spans="1:19">
      <c r="A280" s="3">
        <v>50420941</v>
      </c>
      <c r="B280" s="3" t="s">
        <v>1065</v>
      </c>
      <c r="C280" s="3" t="s">
        <v>727</v>
      </c>
      <c r="D280" s="11" t="s">
        <v>8</v>
      </c>
      <c r="E280" s="3" t="s">
        <v>2033</v>
      </c>
      <c r="F280" s="11" t="s">
        <v>2169</v>
      </c>
      <c r="G280" s="19">
        <f t="shared" si="56"/>
        <v>11</v>
      </c>
      <c r="H280" s="19">
        <f t="shared" si="57"/>
        <v>10</v>
      </c>
      <c r="I280" s="19">
        <f t="shared" si="58"/>
        <v>12</v>
      </c>
      <c r="J280" s="3" t="s">
        <v>2181</v>
      </c>
      <c r="K280" s="3" t="s">
        <v>28</v>
      </c>
      <c r="L280" s="3" t="str">
        <f t="shared" si="59"/>
        <v>DUFFEL BC</v>
      </c>
      <c r="M280" s="3">
        <f t="shared" si="67"/>
        <v>3</v>
      </c>
      <c r="N280" s="23">
        <f t="shared" si="68"/>
        <v>21</v>
      </c>
      <c r="O280" s="13">
        <f t="shared" si="69"/>
        <v>33</v>
      </c>
      <c r="P280" s="5">
        <f t="shared" si="70"/>
        <v>61</v>
      </c>
      <c r="Q280" s="5">
        <f t="shared" si="71"/>
        <v>93</v>
      </c>
      <c r="R280" s="13">
        <f t="shared" si="72"/>
        <v>83</v>
      </c>
      <c r="S280" s="3" t="b">
        <f t="shared" si="73"/>
        <v>1</v>
      </c>
    </row>
    <row r="281" spans="1:19">
      <c r="A281" s="3">
        <v>50904612</v>
      </c>
      <c r="B281" s="3" t="s">
        <v>99</v>
      </c>
      <c r="C281" s="3" t="s">
        <v>556</v>
      </c>
      <c r="D281" s="11" t="s">
        <v>8</v>
      </c>
      <c r="E281" s="3" t="s">
        <v>2033</v>
      </c>
      <c r="F281" s="11" t="s">
        <v>2169</v>
      </c>
      <c r="G281" s="19">
        <f t="shared" si="56"/>
        <v>11</v>
      </c>
      <c r="H281" s="19">
        <f t="shared" si="57"/>
        <v>11</v>
      </c>
      <c r="I281" s="19">
        <f t="shared" si="58"/>
        <v>12</v>
      </c>
      <c r="J281" s="3" t="s">
        <v>2181</v>
      </c>
      <c r="K281" s="3" t="s">
        <v>28</v>
      </c>
      <c r="L281" s="3" t="str">
        <f t="shared" si="59"/>
        <v>DUFFEL BC</v>
      </c>
      <c r="M281" s="3">
        <f t="shared" si="67"/>
        <v>4</v>
      </c>
      <c r="N281" s="23">
        <f t="shared" si="68"/>
        <v>22</v>
      </c>
      <c r="O281" s="13">
        <f t="shared" si="69"/>
        <v>34</v>
      </c>
      <c r="P281" s="5">
        <f t="shared" si="70"/>
        <v>83</v>
      </c>
      <c r="Q281" s="5">
        <f t="shared" si="71"/>
        <v>127</v>
      </c>
      <c r="R281" s="13">
        <f t="shared" si="72"/>
        <v>83</v>
      </c>
      <c r="S281" s="3" t="b">
        <f t="shared" si="73"/>
        <v>1</v>
      </c>
    </row>
    <row r="282" spans="1:19">
      <c r="A282" s="3">
        <v>50042698</v>
      </c>
      <c r="B282" s="3" t="s">
        <v>383</v>
      </c>
      <c r="C282" s="3" t="s">
        <v>384</v>
      </c>
      <c r="D282" s="11" t="s">
        <v>23</v>
      </c>
      <c r="E282" s="3" t="s">
        <v>2034</v>
      </c>
      <c r="F282" s="11" t="s">
        <v>2169</v>
      </c>
      <c r="G282" s="19">
        <f t="shared" si="56"/>
        <v>11</v>
      </c>
      <c r="H282" s="19">
        <f t="shared" si="57"/>
        <v>9</v>
      </c>
      <c r="I282" s="19">
        <f t="shared" si="58"/>
        <v>10</v>
      </c>
      <c r="J282" s="3" t="s">
        <v>2182</v>
      </c>
      <c r="K282" s="3" t="s">
        <v>9</v>
      </c>
      <c r="L282" s="3" t="str">
        <f t="shared" si="59"/>
        <v>ESSENSE BadmintonClub</v>
      </c>
      <c r="M282" s="3">
        <f t="shared" si="67"/>
        <v>1</v>
      </c>
      <c r="N282" s="23">
        <f t="shared" si="68"/>
        <v>20</v>
      </c>
      <c r="O282" s="13">
        <f t="shared" si="69"/>
        <v>30</v>
      </c>
      <c r="P282" s="5">
        <f t="shared" si="70"/>
        <v>20</v>
      </c>
      <c r="Q282" s="5">
        <f t="shared" si="71"/>
        <v>30</v>
      </c>
      <c r="R282" s="13">
        <f t="shared" si="72"/>
        <v>85</v>
      </c>
      <c r="S282" s="3" t="b">
        <f t="shared" si="73"/>
        <v>1</v>
      </c>
    </row>
    <row r="283" spans="1:19">
      <c r="A283" s="3">
        <v>50064367</v>
      </c>
      <c r="B283" s="3" t="s">
        <v>199</v>
      </c>
      <c r="C283" s="3" t="s">
        <v>590</v>
      </c>
      <c r="D283" s="11" t="s">
        <v>23</v>
      </c>
      <c r="E283" s="3" t="s">
        <v>2034</v>
      </c>
      <c r="F283" s="11" t="s">
        <v>2169</v>
      </c>
      <c r="G283" s="19">
        <f t="shared" si="56"/>
        <v>10</v>
      </c>
      <c r="H283" s="19">
        <f t="shared" si="57"/>
        <v>9</v>
      </c>
      <c r="I283" s="19">
        <f t="shared" si="58"/>
        <v>10</v>
      </c>
      <c r="J283" s="3" t="s">
        <v>2182</v>
      </c>
      <c r="K283" s="3" t="s">
        <v>9</v>
      </c>
      <c r="L283" s="3" t="str">
        <f t="shared" si="59"/>
        <v>ESSENSE BadmintonClub</v>
      </c>
      <c r="M283" s="3">
        <f t="shared" si="67"/>
        <v>2</v>
      </c>
      <c r="N283" s="23">
        <f t="shared" si="68"/>
        <v>19</v>
      </c>
      <c r="O283" s="13">
        <f t="shared" si="69"/>
        <v>29</v>
      </c>
      <c r="P283" s="5">
        <f t="shared" si="70"/>
        <v>39</v>
      </c>
      <c r="Q283" s="5">
        <f t="shared" si="71"/>
        <v>59</v>
      </c>
      <c r="R283" s="13">
        <f t="shared" si="72"/>
        <v>85</v>
      </c>
      <c r="S283" s="3" t="b">
        <f t="shared" si="73"/>
        <v>1</v>
      </c>
    </row>
    <row r="284" spans="1:19">
      <c r="A284" s="3">
        <v>50113570</v>
      </c>
      <c r="B284" s="3" t="s">
        <v>292</v>
      </c>
      <c r="C284" s="3" t="s">
        <v>293</v>
      </c>
      <c r="D284" s="11" t="s">
        <v>23</v>
      </c>
      <c r="E284" s="3" t="s">
        <v>2034</v>
      </c>
      <c r="F284" s="11" t="s">
        <v>2169</v>
      </c>
      <c r="G284" s="19">
        <f t="shared" si="56"/>
        <v>12</v>
      </c>
      <c r="H284" s="19">
        <f t="shared" si="57"/>
        <v>12</v>
      </c>
      <c r="I284" s="19">
        <f t="shared" si="58"/>
        <v>12</v>
      </c>
      <c r="J284" s="3" t="s">
        <v>2182</v>
      </c>
      <c r="K284" s="3" t="s">
        <v>9</v>
      </c>
      <c r="L284" s="3" t="str">
        <f t="shared" si="59"/>
        <v>ESSENSE BadmintonClub</v>
      </c>
      <c r="M284" s="3">
        <f t="shared" si="67"/>
        <v>3</v>
      </c>
      <c r="N284" s="23">
        <f t="shared" si="68"/>
        <v>24</v>
      </c>
      <c r="O284" s="13">
        <f t="shared" si="69"/>
        <v>36</v>
      </c>
      <c r="P284" s="5">
        <f t="shared" si="70"/>
        <v>63</v>
      </c>
      <c r="Q284" s="5">
        <f t="shared" si="71"/>
        <v>95</v>
      </c>
      <c r="R284" s="13">
        <f t="shared" si="72"/>
        <v>85</v>
      </c>
      <c r="S284" s="3" t="b">
        <f t="shared" si="73"/>
        <v>1</v>
      </c>
    </row>
    <row r="285" spans="1:19">
      <c r="A285" s="3">
        <v>50689630</v>
      </c>
      <c r="B285" s="3" t="s">
        <v>251</v>
      </c>
      <c r="C285" s="3" t="s">
        <v>252</v>
      </c>
      <c r="D285" s="11" t="s">
        <v>23</v>
      </c>
      <c r="E285" s="3" t="s">
        <v>2034</v>
      </c>
      <c r="F285" s="11" t="s">
        <v>2169</v>
      </c>
      <c r="G285" s="19">
        <f t="shared" si="56"/>
        <v>12</v>
      </c>
      <c r="H285" s="19">
        <f t="shared" si="57"/>
        <v>10</v>
      </c>
      <c r="I285" s="19">
        <f t="shared" si="58"/>
        <v>10</v>
      </c>
      <c r="J285" s="3" t="s">
        <v>2182</v>
      </c>
      <c r="K285" s="3" t="s">
        <v>9</v>
      </c>
      <c r="L285" s="3" t="str">
        <f t="shared" si="59"/>
        <v>ESSENSE BadmintonClub</v>
      </c>
      <c r="M285" s="3">
        <f t="shared" si="67"/>
        <v>4</v>
      </c>
      <c r="N285" s="23">
        <f t="shared" si="68"/>
        <v>22</v>
      </c>
      <c r="O285" s="13">
        <f t="shared" si="69"/>
        <v>32</v>
      </c>
      <c r="P285" s="5">
        <f t="shared" si="70"/>
        <v>85</v>
      </c>
      <c r="Q285" s="5">
        <f t="shared" si="71"/>
        <v>127</v>
      </c>
      <c r="R285" s="13">
        <f t="shared" si="72"/>
        <v>85</v>
      </c>
      <c r="S285" s="3" t="b">
        <f t="shared" si="73"/>
        <v>1</v>
      </c>
    </row>
    <row r="286" spans="1:19">
      <c r="A286" s="3">
        <v>50014385</v>
      </c>
      <c r="B286" s="3" t="s">
        <v>51</v>
      </c>
      <c r="C286" s="3" t="s">
        <v>52</v>
      </c>
      <c r="D286" s="11" t="s">
        <v>8</v>
      </c>
      <c r="E286" s="3" t="s">
        <v>2035</v>
      </c>
      <c r="F286" s="11" t="s">
        <v>2169</v>
      </c>
      <c r="G286" s="19">
        <f t="shared" si="56"/>
        <v>11</v>
      </c>
      <c r="H286" s="19">
        <f t="shared" si="57"/>
        <v>9</v>
      </c>
      <c r="I286" s="19">
        <f t="shared" si="58"/>
        <v>11</v>
      </c>
      <c r="J286" s="3" t="s">
        <v>2182</v>
      </c>
      <c r="K286" s="3" t="s">
        <v>28</v>
      </c>
      <c r="L286" s="3" t="str">
        <f t="shared" si="59"/>
        <v>ESSENSE BadmintonClub</v>
      </c>
      <c r="M286" s="3">
        <f t="shared" si="67"/>
        <v>1</v>
      </c>
      <c r="N286" s="23">
        <f t="shared" si="68"/>
        <v>20</v>
      </c>
      <c r="O286" s="13">
        <f t="shared" si="69"/>
        <v>31</v>
      </c>
      <c r="P286" s="5">
        <f t="shared" si="70"/>
        <v>20</v>
      </c>
      <c r="Q286" s="5">
        <f t="shared" si="71"/>
        <v>31</v>
      </c>
      <c r="R286" s="13">
        <f t="shared" si="72"/>
        <v>80</v>
      </c>
      <c r="S286" s="3" t="b">
        <f t="shared" si="73"/>
        <v>1</v>
      </c>
    </row>
    <row r="287" spans="1:19">
      <c r="A287" s="3">
        <v>50040959</v>
      </c>
      <c r="B287" s="3" t="s">
        <v>114</v>
      </c>
      <c r="C287" s="3" t="s">
        <v>449</v>
      </c>
      <c r="D287" s="11" t="s">
        <v>8</v>
      </c>
      <c r="E287" s="3" t="s">
        <v>2035</v>
      </c>
      <c r="F287" s="11" t="s">
        <v>2169</v>
      </c>
      <c r="G287" s="19">
        <f t="shared" si="56"/>
        <v>9</v>
      </c>
      <c r="H287" s="19">
        <f t="shared" si="57"/>
        <v>10</v>
      </c>
      <c r="I287" s="19">
        <f t="shared" si="58"/>
        <v>10</v>
      </c>
      <c r="J287" s="3" t="s">
        <v>2182</v>
      </c>
      <c r="K287" s="3" t="s">
        <v>28</v>
      </c>
      <c r="L287" s="3" t="str">
        <f t="shared" si="59"/>
        <v>ESSENSE BadmintonClub</v>
      </c>
      <c r="M287" s="3">
        <f t="shared" si="67"/>
        <v>2</v>
      </c>
      <c r="N287" s="23">
        <f t="shared" si="68"/>
        <v>19</v>
      </c>
      <c r="O287" s="13">
        <f t="shared" si="69"/>
        <v>29</v>
      </c>
      <c r="P287" s="5">
        <f t="shared" si="70"/>
        <v>39</v>
      </c>
      <c r="Q287" s="5">
        <f t="shared" si="71"/>
        <v>60</v>
      </c>
      <c r="R287" s="13">
        <f t="shared" si="72"/>
        <v>80</v>
      </c>
      <c r="S287" s="3" t="b">
        <f t="shared" si="73"/>
        <v>1</v>
      </c>
    </row>
    <row r="288" spans="1:19">
      <c r="A288" s="3">
        <v>50089286</v>
      </c>
      <c r="B288" s="3" t="s">
        <v>557</v>
      </c>
      <c r="C288" s="3" t="s">
        <v>1517</v>
      </c>
      <c r="D288" s="11" t="s">
        <v>8</v>
      </c>
      <c r="E288" s="3" t="s">
        <v>2035</v>
      </c>
      <c r="F288" s="11" t="s">
        <v>2169</v>
      </c>
      <c r="G288" s="19">
        <f t="shared" si="56"/>
        <v>11</v>
      </c>
      <c r="H288" s="19">
        <f t="shared" si="57"/>
        <v>10</v>
      </c>
      <c r="I288" s="19">
        <f t="shared" si="58"/>
        <v>11</v>
      </c>
      <c r="J288" s="3" t="s">
        <v>2182</v>
      </c>
      <c r="K288" s="3" t="s">
        <v>28</v>
      </c>
      <c r="L288" s="3" t="str">
        <f t="shared" si="59"/>
        <v>ESSENSE BadmintonClub</v>
      </c>
      <c r="M288" s="3">
        <f t="shared" si="67"/>
        <v>3</v>
      </c>
      <c r="N288" s="23">
        <f t="shared" si="68"/>
        <v>21</v>
      </c>
      <c r="O288" s="13">
        <f t="shared" si="69"/>
        <v>32</v>
      </c>
      <c r="P288" s="5">
        <f t="shared" si="70"/>
        <v>60</v>
      </c>
      <c r="Q288" s="5">
        <f t="shared" si="71"/>
        <v>92</v>
      </c>
      <c r="R288" s="13">
        <f t="shared" si="72"/>
        <v>80</v>
      </c>
      <c r="S288" s="3" t="b">
        <f t="shared" si="73"/>
        <v>1</v>
      </c>
    </row>
    <row r="289" spans="1:19">
      <c r="A289" s="3">
        <v>50962523</v>
      </c>
      <c r="B289" s="3" t="s">
        <v>530</v>
      </c>
      <c r="C289" s="3" t="s">
        <v>529</v>
      </c>
      <c r="D289" s="11" t="s">
        <v>8</v>
      </c>
      <c r="E289" s="3" t="s">
        <v>2035</v>
      </c>
      <c r="F289" s="11" t="s">
        <v>2169</v>
      </c>
      <c r="G289" s="19">
        <f t="shared" si="56"/>
        <v>10</v>
      </c>
      <c r="H289" s="19">
        <f t="shared" si="57"/>
        <v>10</v>
      </c>
      <c r="I289" s="19">
        <f t="shared" si="58"/>
        <v>12</v>
      </c>
      <c r="J289" s="3" t="s">
        <v>2182</v>
      </c>
      <c r="K289" s="3" t="s">
        <v>28</v>
      </c>
      <c r="L289" s="3" t="str">
        <f t="shared" si="59"/>
        <v>ESSENSE BadmintonClub</v>
      </c>
      <c r="M289" s="3">
        <f t="shared" si="67"/>
        <v>4</v>
      </c>
      <c r="N289" s="23">
        <f t="shared" si="68"/>
        <v>20</v>
      </c>
      <c r="O289" s="13">
        <f t="shared" si="69"/>
        <v>32</v>
      </c>
      <c r="P289" s="5">
        <f t="shared" si="70"/>
        <v>80</v>
      </c>
      <c r="Q289" s="5">
        <f t="shared" si="71"/>
        <v>124</v>
      </c>
      <c r="R289" s="13">
        <f t="shared" si="72"/>
        <v>80</v>
      </c>
      <c r="S289" s="3" t="b">
        <f t="shared" si="73"/>
        <v>1</v>
      </c>
    </row>
    <row r="290" spans="1:19">
      <c r="A290" s="3">
        <v>50078554</v>
      </c>
      <c r="B290" s="3" t="s">
        <v>63</v>
      </c>
      <c r="C290" s="3" t="s">
        <v>193</v>
      </c>
      <c r="D290" s="11" t="s">
        <v>8</v>
      </c>
      <c r="E290" s="3" t="s">
        <v>2036</v>
      </c>
      <c r="F290" s="11" t="s">
        <v>2169</v>
      </c>
      <c r="G290" s="19">
        <f t="shared" si="56"/>
        <v>5</v>
      </c>
      <c r="H290" s="19">
        <f t="shared" si="57"/>
        <v>5</v>
      </c>
      <c r="I290" s="19">
        <f t="shared" si="58"/>
        <v>7</v>
      </c>
      <c r="J290" s="3" t="s">
        <v>2183</v>
      </c>
      <c r="K290" s="3" t="s">
        <v>34</v>
      </c>
      <c r="L290" s="3" t="str">
        <f t="shared" si="59"/>
        <v>Geelse Badminton Club</v>
      </c>
      <c r="M290" s="3">
        <f t="shared" si="67"/>
        <v>1</v>
      </c>
      <c r="N290" s="23">
        <f t="shared" si="68"/>
        <v>10</v>
      </c>
      <c r="O290" s="13">
        <f t="shared" si="69"/>
        <v>17</v>
      </c>
      <c r="P290" s="5">
        <f t="shared" si="70"/>
        <v>10</v>
      </c>
      <c r="Q290" s="5">
        <f t="shared" si="71"/>
        <v>17</v>
      </c>
      <c r="R290" s="13">
        <f t="shared" si="72"/>
        <v>42</v>
      </c>
      <c r="S290" s="3" t="b">
        <f t="shared" si="73"/>
        <v>1</v>
      </c>
    </row>
    <row r="291" spans="1:19">
      <c r="A291" s="3">
        <v>50090391</v>
      </c>
      <c r="B291" s="3" t="s">
        <v>689</v>
      </c>
      <c r="C291" s="3" t="s">
        <v>690</v>
      </c>
      <c r="D291" s="11" t="s">
        <v>8</v>
      </c>
      <c r="E291" s="3" t="s">
        <v>2036</v>
      </c>
      <c r="F291" s="11" t="s">
        <v>2169</v>
      </c>
      <c r="G291" s="19">
        <f t="shared" si="56"/>
        <v>5</v>
      </c>
      <c r="H291" s="19">
        <f t="shared" si="57"/>
        <v>5</v>
      </c>
      <c r="I291" s="19">
        <f t="shared" si="58"/>
        <v>7</v>
      </c>
      <c r="J291" s="3" t="s">
        <v>2183</v>
      </c>
      <c r="K291" s="3" t="s">
        <v>34</v>
      </c>
      <c r="L291" s="3" t="str">
        <f t="shared" si="59"/>
        <v>Geelse Badminton Club</v>
      </c>
      <c r="M291" s="3">
        <f t="shared" si="67"/>
        <v>2</v>
      </c>
      <c r="N291" s="23">
        <f t="shared" si="68"/>
        <v>10</v>
      </c>
      <c r="O291" s="13">
        <f t="shared" si="69"/>
        <v>17</v>
      </c>
      <c r="P291" s="5">
        <f t="shared" si="70"/>
        <v>20</v>
      </c>
      <c r="Q291" s="5">
        <f t="shared" si="71"/>
        <v>34</v>
      </c>
      <c r="R291" s="13">
        <f t="shared" si="72"/>
        <v>42</v>
      </c>
      <c r="S291" s="3" t="b">
        <f t="shared" si="73"/>
        <v>1</v>
      </c>
    </row>
    <row r="292" spans="1:19">
      <c r="A292" s="3">
        <v>50821482</v>
      </c>
      <c r="B292" s="3" t="s">
        <v>272</v>
      </c>
      <c r="C292" s="3" t="s">
        <v>851</v>
      </c>
      <c r="D292" s="11" t="s">
        <v>8</v>
      </c>
      <c r="E292" s="3" t="s">
        <v>2036</v>
      </c>
      <c r="F292" s="11" t="s">
        <v>2169</v>
      </c>
      <c r="G292" s="19">
        <f t="shared" si="56"/>
        <v>6</v>
      </c>
      <c r="H292" s="19">
        <f t="shared" si="57"/>
        <v>5</v>
      </c>
      <c r="I292" s="19">
        <f t="shared" si="58"/>
        <v>7</v>
      </c>
      <c r="J292" s="3" t="s">
        <v>2183</v>
      </c>
      <c r="K292" s="3" t="s">
        <v>34</v>
      </c>
      <c r="L292" s="3" t="str">
        <f t="shared" si="59"/>
        <v>Geelse Badminton Club</v>
      </c>
      <c r="M292" s="3">
        <f t="shared" si="67"/>
        <v>3</v>
      </c>
      <c r="N292" s="23">
        <f t="shared" si="68"/>
        <v>11</v>
      </c>
      <c r="O292" s="13">
        <f t="shared" si="69"/>
        <v>18</v>
      </c>
      <c r="P292" s="5">
        <f t="shared" si="70"/>
        <v>31</v>
      </c>
      <c r="Q292" s="5">
        <f t="shared" si="71"/>
        <v>52</v>
      </c>
      <c r="R292" s="13">
        <f t="shared" si="72"/>
        <v>42</v>
      </c>
      <c r="S292" s="3" t="b">
        <f t="shared" si="73"/>
        <v>1</v>
      </c>
    </row>
    <row r="293" spans="1:19">
      <c r="A293" s="3">
        <v>50882244</v>
      </c>
      <c r="B293" s="3" t="s">
        <v>535</v>
      </c>
      <c r="C293" s="3" t="s">
        <v>533</v>
      </c>
      <c r="D293" s="11" t="s">
        <v>8</v>
      </c>
      <c r="E293" s="3" t="s">
        <v>2036</v>
      </c>
      <c r="F293" s="11" t="s">
        <v>2169</v>
      </c>
      <c r="G293" s="19">
        <f t="shared" si="56"/>
        <v>6</v>
      </c>
      <c r="H293" s="19">
        <f t="shared" si="57"/>
        <v>5</v>
      </c>
      <c r="I293" s="19">
        <f t="shared" si="58"/>
        <v>7</v>
      </c>
      <c r="J293" s="3" t="s">
        <v>2183</v>
      </c>
      <c r="K293" s="3" t="s">
        <v>34</v>
      </c>
      <c r="L293" s="3" t="str">
        <f t="shared" si="59"/>
        <v>Geelse Badminton Club</v>
      </c>
      <c r="M293" s="3">
        <f t="shared" si="60"/>
        <v>4</v>
      </c>
      <c r="N293" s="23">
        <f t="shared" si="61"/>
        <v>11</v>
      </c>
      <c r="O293" s="13">
        <f t="shared" si="62"/>
        <v>18</v>
      </c>
      <c r="P293" s="5">
        <f t="shared" si="63"/>
        <v>42</v>
      </c>
      <c r="Q293" s="5">
        <f t="shared" si="64"/>
        <v>70</v>
      </c>
      <c r="R293" s="13">
        <f t="shared" si="65"/>
        <v>42</v>
      </c>
      <c r="S293" s="3" t="b">
        <f t="shared" si="66"/>
        <v>1</v>
      </c>
    </row>
    <row r="294" spans="1:19">
      <c r="A294" s="3">
        <v>50020088</v>
      </c>
      <c r="B294" s="3" t="s">
        <v>439</v>
      </c>
      <c r="C294" s="3" t="s">
        <v>1346</v>
      </c>
      <c r="D294" s="11" t="s">
        <v>8</v>
      </c>
      <c r="E294" s="3" t="s">
        <v>2037</v>
      </c>
      <c r="F294" s="11" t="s">
        <v>2169</v>
      </c>
      <c r="G294" s="19">
        <f t="shared" si="56"/>
        <v>6</v>
      </c>
      <c r="H294" s="19">
        <f t="shared" si="57"/>
        <v>5</v>
      </c>
      <c r="I294" s="19">
        <f t="shared" si="58"/>
        <v>7</v>
      </c>
      <c r="J294" s="3" t="s">
        <v>2183</v>
      </c>
      <c r="K294" s="3" t="s">
        <v>18</v>
      </c>
      <c r="L294" s="3" t="str">
        <f t="shared" si="59"/>
        <v>Geelse Badminton Club</v>
      </c>
      <c r="M294" s="3">
        <f t="shared" si="60"/>
        <v>1</v>
      </c>
      <c r="N294" s="23">
        <f t="shared" si="61"/>
        <v>11</v>
      </c>
      <c r="O294" s="13">
        <f t="shared" si="62"/>
        <v>18</v>
      </c>
      <c r="P294" s="5">
        <f t="shared" si="63"/>
        <v>11</v>
      </c>
      <c r="Q294" s="5">
        <f t="shared" si="64"/>
        <v>18</v>
      </c>
      <c r="R294" s="13">
        <f t="shared" si="65"/>
        <v>46</v>
      </c>
      <c r="S294" s="3" t="b">
        <f t="shared" si="66"/>
        <v>1</v>
      </c>
    </row>
    <row r="295" spans="1:19">
      <c r="A295" s="3">
        <v>50033613</v>
      </c>
      <c r="B295" s="3" t="s">
        <v>114</v>
      </c>
      <c r="C295" s="3" t="s">
        <v>254</v>
      </c>
      <c r="D295" s="11" t="s">
        <v>8</v>
      </c>
      <c r="E295" s="3" t="s">
        <v>2037</v>
      </c>
      <c r="F295" s="11" t="s">
        <v>2169</v>
      </c>
      <c r="G295" s="19">
        <f t="shared" si="56"/>
        <v>5</v>
      </c>
      <c r="H295" s="19">
        <f t="shared" si="57"/>
        <v>5</v>
      </c>
      <c r="I295" s="19">
        <f t="shared" si="58"/>
        <v>7</v>
      </c>
      <c r="J295" s="3" t="s">
        <v>2183</v>
      </c>
      <c r="K295" s="3" t="s">
        <v>18</v>
      </c>
      <c r="L295" s="3" t="str">
        <f t="shared" si="59"/>
        <v>Geelse Badminton Club</v>
      </c>
      <c r="M295" s="3">
        <f t="shared" si="60"/>
        <v>2</v>
      </c>
      <c r="N295" s="23">
        <f t="shared" si="61"/>
        <v>10</v>
      </c>
      <c r="O295" s="13">
        <f t="shared" si="62"/>
        <v>17</v>
      </c>
      <c r="P295" s="5">
        <f t="shared" si="63"/>
        <v>21</v>
      </c>
      <c r="Q295" s="5">
        <f t="shared" si="64"/>
        <v>35</v>
      </c>
      <c r="R295" s="13">
        <f t="shared" si="65"/>
        <v>46</v>
      </c>
      <c r="S295" s="3" t="b">
        <f t="shared" si="66"/>
        <v>1</v>
      </c>
    </row>
    <row r="296" spans="1:19">
      <c r="A296" s="3">
        <v>50038880</v>
      </c>
      <c r="B296" s="3" t="s">
        <v>114</v>
      </c>
      <c r="C296" s="3" t="s">
        <v>469</v>
      </c>
      <c r="D296" s="11" t="s">
        <v>8</v>
      </c>
      <c r="E296" s="3" t="s">
        <v>2037</v>
      </c>
      <c r="F296" s="11" t="s">
        <v>2169</v>
      </c>
      <c r="G296" s="19">
        <f t="shared" si="56"/>
        <v>6</v>
      </c>
      <c r="H296" s="19">
        <f t="shared" si="57"/>
        <v>5</v>
      </c>
      <c r="I296" s="19">
        <f t="shared" si="58"/>
        <v>7</v>
      </c>
      <c r="J296" s="3" t="s">
        <v>2183</v>
      </c>
      <c r="K296" s="3" t="s">
        <v>18</v>
      </c>
      <c r="L296" s="3" t="str">
        <f t="shared" si="59"/>
        <v>Geelse Badminton Club</v>
      </c>
      <c r="M296" s="3">
        <f t="shared" si="60"/>
        <v>3</v>
      </c>
      <c r="N296" s="23">
        <f t="shared" si="61"/>
        <v>11</v>
      </c>
      <c r="O296" s="13">
        <f t="shared" si="62"/>
        <v>18</v>
      </c>
      <c r="P296" s="5">
        <f t="shared" si="63"/>
        <v>32</v>
      </c>
      <c r="Q296" s="5">
        <f t="shared" si="64"/>
        <v>53</v>
      </c>
      <c r="R296" s="13">
        <f t="shared" si="65"/>
        <v>46</v>
      </c>
      <c r="S296" s="3" t="b">
        <f t="shared" si="66"/>
        <v>1</v>
      </c>
    </row>
    <row r="297" spans="1:19">
      <c r="A297" s="3">
        <v>50042785</v>
      </c>
      <c r="B297" s="3" t="s">
        <v>767</v>
      </c>
      <c r="C297" s="3" t="s">
        <v>1074</v>
      </c>
      <c r="D297" s="11" t="s">
        <v>8</v>
      </c>
      <c r="E297" s="3" t="s">
        <v>2037</v>
      </c>
      <c r="F297" s="11" t="s">
        <v>2169</v>
      </c>
      <c r="G297" s="19">
        <f t="shared" si="56"/>
        <v>8</v>
      </c>
      <c r="H297" s="19">
        <f t="shared" si="57"/>
        <v>6</v>
      </c>
      <c r="I297" s="19">
        <f t="shared" si="58"/>
        <v>8</v>
      </c>
      <c r="J297" s="3" t="s">
        <v>2183</v>
      </c>
      <c r="K297" s="3" t="s">
        <v>18</v>
      </c>
      <c r="L297" s="3" t="str">
        <f t="shared" si="59"/>
        <v>Geelse Badminton Club</v>
      </c>
      <c r="M297" s="3">
        <f t="shared" si="60"/>
        <v>4</v>
      </c>
      <c r="N297" s="23">
        <f t="shared" si="61"/>
        <v>14</v>
      </c>
      <c r="O297" s="13">
        <f t="shared" si="62"/>
        <v>22</v>
      </c>
      <c r="P297" s="5">
        <f t="shared" si="63"/>
        <v>46</v>
      </c>
      <c r="Q297" s="5">
        <f t="shared" si="64"/>
        <v>75</v>
      </c>
      <c r="R297" s="13">
        <f t="shared" si="65"/>
        <v>46</v>
      </c>
      <c r="S297" s="3" t="b">
        <f t="shared" si="66"/>
        <v>1</v>
      </c>
    </row>
    <row r="298" spans="1:19">
      <c r="A298" s="3">
        <v>50044699</v>
      </c>
      <c r="B298" s="3" t="s">
        <v>61</v>
      </c>
      <c r="C298" s="3" t="s">
        <v>818</v>
      </c>
      <c r="D298" s="11" t="s">
        <v>8</v>
      </c>
      <c r="E298" s="3" t="s">
        <v>2038</v>
      </c>
      <c r="F298" s="11" t="s">
        <v>2169</v>
      </c>
      <c r="G298" s="19">
        <f t="shared" si="56"/>
        <v>9</v>
      </c>
      <c r="H298" s="19">
        <f t="shared" si="57"/>
        <v>9</v>
      </c>
      <c r="I298" s="19">
        <f t="shared" si="58"/>
        <v>10</v>
      </c>
      <c r="J298" s="3" t="s">
        <v>2184</v>
      </c>
      <c r="K298" s="3" t="s">
        <v>28</v>
      </c>
      <c r="L298" s="3" t="str">
        <f t="shared" si="59"/>
        <v>HEIBAC BC</v>
      </c>
      <c r="M298" s="3">
        <f t="shared" si="60"/>
        <v>1</v>
      </c>
      <c r="N298" s="23">
        <f t="shared" si="61"/>
        <v>18</v>
      </c>
      <c r="O298" s="13">
        <f t="shared" si="62"/>
        <v>28</v>
      </c>
      <c r="P298" s="5">
        <f t="shared" si="63"/>
        <v>18</v>
      </c>
      <c r="Q298" s="5">
        <f t="shared" si="64"/>
        <v>28</v>
      </c>
      <c r="R298" s="13">
        <f t="shared" si="65"/>
        <v>112</v>
      </c>
      <c r="S298" s="3" t="b">
        <f t="shared" si="66"/>
        <v>1</v>
      </c>
    </row>
    <row r="299" spans="1:19">
      <c r="A299" s="3">
        <v>50085457</v>
      </c>
      <c r="B299" s="3" t="s">
        <v>70</v>
      </c>
      <c r="C299" s="3" t="s">
        <v>1525</v>
      </c>
      <c r="D299" s="11" t="s">
        <v>23</v>
      </c>
      <c r="E299" s="3" t="s">
        <v>2038</v>
      </c>
      <c r="F299" s="11" t="s">
        <v>2169</v>
      </c>
      <c r="G299" s="19">
        <f t="shared" si="56"/>
        <v>8</v>
      </c>
      <c r="H299" s="19">
        <f t="shared" si="57"/>
        <v>8</v>
      </c>
      <c r="I299" s="19">
        <f t="shared" si="58"/>
        <v>8</v>
      </c>
      <c r="J299" s="3" t="s">
        <v>2184</v>
      </c>
      <c r="K299" s="3" t="s">
        <v>28</v>
      </c>
      <c r="L299" s="3" t="str">
        <f t="shared" si="59"/>
        <v>HEIBAC BC</v>
      </c>
      <c r="M299" s="3">
        <f t="shared" si="60"/>
        <v>2</v>
      </c>
      <c r="N299" s="23">
        <f t="shared" si="61"/>
        <v>16</v>
      </c>
      <c r="O299" s="13">
        <f t="shared" si="62"/>
        <v>24</v>
      </c>
      <c r="P299" s="5">
        <f t="shared" si="63"/>
        <v>34</v>
      </c>
      <c r="Q299" s="5">
        <f t="shared" si="64"/>
        <v>52</v>
      </c>
      <c r="R299" s="13">
        <f t="shared" si="65"/>
        <v>112</v>
      </c>
      <c r="S299" s="3" t="b">
        <f t="shared" si="66"/>
        <v>1</v>
      </c>
    </row>
    <row r="300" spans="1:19">
      <c r="A300" s="3">
        <v>50645579</v>
      </c>
      <c r="B300" s="3" t="s">
        <v>387</v>
      </c>
      <c r="C300" s="3" t="s">
        <v>1527</v>
      </c>
      <c r="D300" s="11" t="s">
        <v>23</v>
      </c>
      <c r="E300" s="3" t="s">
        <v>2038</v>
      </c>
      <c r="F300" s="11" t="s">
        <v>2169</v>
      </c>
      <c r="G300" s="19">
        <f t="shared" si="56"/>
        <v>10</v>
      </c>
      <c r="H300" s="19">
        <f t="shared" si="57"/>
        <v>8</v>
      </c>
      <c r="I300" s="19">
        <f t="shared" si="58"/>
        <v>10</v>
      </c>
      <c r="J300" s="3" t="s">
        <v>2184</v>
      </c>
      <c r="K300" s="3" t="s">
        <v>28</v>
      </c>
      <c r="L300" s="3" t="str">
        <f t="shared" si="59"/>
        <v>HEIBAC BC</v>
      </c>
      <c r="M300" s="3">
        <f t="shared" si="60"/>
        <v>3</v>
      </c>
      <c r="N300" s="23">
        <f t="shared" si="61"/>
        <v>18</v>
      </c>
      <c r="O300" s="13">
        <f t="shared" si="62"/>
        <v>28</v>
      </c>
      <c r="P300" s="5">
        <f t="shared" si="63"/>
        <v>52</v>
      </c>
      <c r="Q300" s="5">
        <f t="shared" si="64"/>
        <v>80</v>
      </c>
      <c r="R300" s="13">
        <f t="shared" si="65"/>
        <v>112</v>
      </c>
      <c r="S300" s="3" t="b">
        <f t="shared" si="66"/>
        <v>1</v>
      </c>
    </row>
    <row r="301" spans="1:19">
      <c r="A301" s="3">
        <v>50923315</v>
      </c>
      <c r="B301" s="3" t="s">
        <v>63</v>
      </c>
      <c r="C301" s="3" t="s">
        <v>827</v>
      </c>
      <c r="D301" s="11" t="s">
        <v>8</v>
      </c>
      <c r="E301" s="3" t="s">
        <v>2038</v>
      </c>
      <c r="F301" s="11" t="s">
        <v>2169</v>
      </c>
      <c r="G301" s="19">
        <f t="shared" si="56"/>
        <v>10</v>
      </c>
      <c r="H301" s="19">
        <f t="shared" si="57"/>
        <v>10</v>
      </c>
      <c r="I301" s="19">
        <f t="shared" si="58"/>
        <v>12</v>
      </c>
      <c r="J301" s="3" t="s">
        <v>2184</v>
      </c>
      <c r="K301" s="3" t="s">
        <v>28</v>
      </c>
      <c r="L301" s="3" t="str">
        <f t="shared" si="59"/>
        <v>HEIBAC BC</v>
      </c>
      <c r="M301" s="3">
        <f t="shared" si="60"/>
        <v>4</v>
      </c>
      <c r="N301" s="23">
        <f t="shared" si="61"/>
        <v>20</v>
      </c>
      <c r="O301" s="13">
        <f t="shared" si="62"/>
        <v>32</v>
      </c>
      <c r="P301" s="5">
        <f t="shared" si="63"/>
        <v>72</v>
      </c>
      <c r="Q301" s="5">
        <f t="shared" si="64"/>
        <v>112</v>
      </c>
      <c r="R301" s="13">
        <f t="shared" si="65"/>
        <v>112</v>
      </c>
      <c r="S301" s="3" t="b">
        <f t="shared" si="66"/>
        <v>1</v>
      </c>
    </row>
    <row r="302" spans="1:19">
      <c r="A302" s="3">
        <v>50007238</v>
      </c>
      <c r="B302" s="3" t="s">
        <v>691</v>
      </c>
      <c r="C302" s="3" t="s">
        <v>690</v>
      </c>
      <c r="D302" s="11" t="s">
        <v>8</v>
      </c>
      <c r="E302" s="3" t="s">
        <v>2039</v>
      </c>
      <c r="F302" s="11" t="s">
        <v>2169</v>
      </c>
      <c r="G302" s="19">
        <f t="shared" si="56"/>
        <v>9</v>
      </c>
      <c r="H302" s="19">
        <f t="shared" si="57"/>
        <v>7</v>
      </c>
      <c r="I302" s="19">
        <f t="shared" si="58"/>
        <v>9</v>
      </c>
      <c r="J302" s="3" t="s">
        <v>2184</v>
      </c>
      <c r="K302" s="3" t="s">
        <v>9</v>
      </c>
      <c r="L302" s="3" t="str">
        <f t="shared" si="59"/>
        <v>HEIBAC BC</v>
      </c>
      <c r="M302" s="3">
        <f t="shared" si="60"/>
        <v>1</v>
      </c>
      <c r="N302" s="23">
        <f t="shared" si="61"/>
        <v>16</v>
      </c>
      <c r="O302" s="13">
        <f t="shared" si="62"/>
        <v>25</v>
      </c>
      <c r="P302" s="5">
        <f t="shared" si="63"/>
        <v>16</v>
      </c>
      <c r="Q302" s="5">
        <f t="shared" si="64"/>
        <v>25</v>
      </c>
      <c r="R302" s="13">
        <f t="shared" si="65"/>
        <v>60</v>
      </c>
      <c r="S302" s="3" t="b">
        <f t="shared" si="66"/>
        <v>1</v>
      </c>
    </row>
    <row r="303" spans="1:19">
      <c r="A303" s="3">
        <v>50104857</v>
      </c>
      <c r="B303" s="3" t="s">
        <v>439</v>
      </c>
      <c r="C303" s="3" t="s">
        <v>854</v>
      </c>
      <c r="D303" s="11" t="s">
        <v>8</v>
      </c>
      <c r="E303" s="3" t="s">
        <v>2039</v>
      </c>
      <c r="F303" s="11" t="s">
        <v>2169</v>
      </c>
      <c r="G303" s="19">
        <f t="shared" si="56"/>
        <v>8</v>
      </c>
      <c r="H303" s="19">
        <f t="shared" si="57"/>
        <v>7</v>
      </c>
      <c r="I303" s="19">
        <f t="shared" si="58"/>
        <v>8</v>
      </c>
      <c r="J303" s="3" t="s">
        <v>2184</v>
      </c>
      <c r="K303" s="3" t="s">
        <v>9</v>
      </c>
      <c r="L303" s="3" t="str">
        <f t="shared" si="59"/>
        <v>HEIBAC BC</v>
      </c>
      <c r="M303" s="3">
        <f t="shared" si="60"/>
        <v>2</v>
      </c>
      <c r="N303" s="23">
        <f t="shared" si="61"/>
        <v>15</v>
      </c>
      <c r="O303" s="13">
        <f t="shared" si="62"/>
        <v>23</v>
      </c>
      <c r="P303" s="5">
        <f t="shared" si="63"/>
        <v>31</v>
      </c>
      <c r="Q303" s="5">
        <f t="shared" si="64"/>
        <v>48</v>
      </c>
      <c r="R303" s="13">
        <f t="shared" si="65"/>
        <v>60</v>
      </c>
      <c r="S303" s="3" t="b">
        <f t="shared" si="66"/>
        <v>1</v>
      </c>
    </row>
    <row r="304" spans="1:19">
      <c r="A304" s="3">
        <v>50219189</v>
      </c>
      <c r="B304" s="3" t="s">
        <v>636</v>
      </c>
      <c r="C304" s="3" t="s">
        <v>745</v>
      </c>
      <c r="D304" s="11" t="s">
        <v>8</v>
      </c>
      <c r="E304" s="3" t="s">
        <v>2039</v>
      </c>
      <c r="F304" s="11" t="s">
        <v>2169</v>
      </c>
      <c r="G304" s="19">
        <f t="shared" si="56"/>
        <v>7</v>
      </c>
      <c r="H304" s="19">
        <f t="shared" si="57"/>
        <v>7</v>
      </c>
      <c r="I304" s="19">
        <f t="shared" si="58"/>
        <v>9</v>
      </c>
      <c r="J304" s="3" t="s">
        <v>2184</v>
      </c>
      <c r="K304" s="3" t="s">
        <v>9</v>
      </c>
      <c r="L304" s="3" t="str">
        <f t="shared" si="59"/>
        <v>HEIBAC BC</v>
      </c>
      <c r="M304" s="3">
        <f t="shared" si="60"/>
        <v>3</v>
      </c>
      <c r="N304" s="23">
        <f t="shared" si="61"/>
        <v>14</v>
      </c>
      <c r="O304" s="13">
        <f t="shared" si="62"/>
        <v>23</v>
      </c>
      <c r="P304" s="5">
        <f t="shared" si="63"/>
        <v>45</v>
      </c>
      <c r="Q304" s="5">
        <f t="shared" si="64"/>
        <v>71</v>
      </c>
      <c r="R304" s="13">
        <f t="shared" si="65"/>
        <v>60</v>
      </c>
      <c r="S304" s="3" t="b">
        <f t="shared" si="66"/>
        <v>1</v>
      </c>
    </row>
    <row r="305" spans="1:19">
      <c r="A305" s="3">
        <v>50357298</v>
      </c>
      <c r="B305" s="3" t="s">
        <v>853</v>
      </c>
      <c r="C305" s="3" t="s">
        <v>854</v>
      </c>
      <c r="D305" s="11" t="s">
        <v>8</v>
      </c>
      <c r="E305" s="3" t="s">
        <v>2039</v>
      </c>
      <c r="F305" s="11" t="s">
        <v>2169</v>
      </c>
      <c r="G305" s="19">
        <f t="shared" si="56"/>
        <v>8</v>
      </c>
      <c r="H305" s="19">
        <f t="shared" si="57"/>
        <v>7</v>
      </c>
      <c r="I305" s="19">
        <f t="shared" si="58"/>
        <v>9</v>
      </c>
      <c r="J305" s="3" t="s">
        <v>2184</v>
      </c>
      <c r="K305" s="3" t="s">
        <v>9</v>
      </c>
      <c r="L305" s="3" t="str">
        <f t="shared" si="59"/>
        <v>HEIBAC BC</v>
      </c>
      <c r="M305" s="3">
        <f t="shared" si="60"/>
        <v>4</v>
      </c>
      <c r="N305" s="23">
        <f t="shared" si="61"/>
        <v>15</v>
      </c>
      <c r="O305" s="13">
        <f t="shared" si="62"/>
        <v>24</v>
      </c>
      <c r="P305" s="5">
        <f t="shared" si="63"/>
        <v>60</v>
      </c>
      <c r="Q305" s="5">
        <f t="shared" si="64"/>
        <v>95</v>
      </c>
      <c r="R305" s="13">
        <f t="shared" si="65"/>
        <v>60</v>
      </c>
      <c r="S305" s="3" t="b">
        <f t="shared" si="66"/>
        <v>1</v>
      </c>
    </row>
    <row r="306" spans="1:19">
      <c r="A306" s="3">
        <v>50011664</v>
      </c>
      <c r="B306" s="3" t="s">
        <v>414</v>
      </c>
      <c r="C306" s="3" t="s">
        <v>415</v>
      </c>
      <c r="D306" s="11" t="s">
        <v>8</v>
      </c>
      <c r="E306" s="3" t="s">
        <v>2040</v>
      </c>
      <c r="F306" s="11" t="s">
        <v>2169</v>
      </c>
      <c r="G306" s="19">
        <f t="shared" si="56"/>
        <v>5</v>
      </c>
      <c r="H306" s="19">
        <f t="shared" si="57"/>
        <v>5</v>
      </c>
      <c r="I306" s="19">
        <f t="shared" si="58"/>
        <v>5</v>
      </c>
      <c r="J306" s="3" t="s">
        <v>2185</v>
      </c>
      <c r="K306" s="3" t="s">
        <v>34</v>
      </c>
      <c r="L306" s="3" t="str">
        <f t="shared" si="59"/>
        <v>HERENTALSE BC</v>
      </c>
      <c r="M306" s="3">
        <f t="shared" si="60"/>
        <v>1</v>
      </c>
      <c r="N306" s="23">
        <f t="shared" si="61"/>
        <v>10</v>
      </c>
      <c r="O306" s="13">
        <f t="shared" si="62"/>
        <v>15</v>
      </c>
      <c r="P306" s="5">
        <f t="shared" si="63"/>
        <v>10</v>
      </c>
      <c r="Q306" s="5">
        <f t="shared" si="64"/>
        <v>15</v>
      </c>
      <c r="R306" s="13">
        <f t="shared" si="65"/>
        <v>68</v>
      </c>
      <c r="S306" s="3" t="b">
        <f t="shared" si="66"/>
        <v>1</v>
      </c>
    </row>
    <row r="307" spans="1:19">
      <c r="A307" s="3">
        <v>50016400</v>
      </c>
      <c r="B307" s="3" t="s">
        <v>406</v>
      </c>
      <c r="C307" s="3" t="s">
        <v>405</v>
      </c>
      <c r="D307" s="11" t="s">
        <v>8</v>
      </c>
      <c r="E307" s="3" t="s">
        <v>2040</v>
      </c>
      <c r="F307" s="11" t="s">
        <v>2169</v>
      </c>
      <c r="G307" s="19">
        <f t="shared" si="56"/>
        <v>4</v>
      </c>
      <c r="H307" s="19">
        <f t="shared" si="57"/>
        <v>5</v>
      </c>
      <c r="I307" s="19">
        <f t="shared" si="58"/>
        <v>5</v>
      </c>
      <c r="J307" s="3" t="s">
        <v>2185</v>
      </c>
      <c r="K307" s="3" t="s">
        <v>34</v>
      </c>
      <c r="L307" s="3" t="str">
        <f t="shared" si="59"/>
        <v>HERENTALSE BC</v>
      </c>
      <c r="M307" s="3">
        <f t="shared" si="60"/>
        <v>2</v>
      </c>
      <c r="N307" s="23">
        <f t="shared" si="61"/>
        <v>9</v>
      </c>
      <c r="O307" s="13">
        <f t="shared" si="62"/>
        <v>14</v>
      </c>
      <c r="P307" s="5">
        <f t="shared" si="63"/>
        <v>19</v>
      </c>
      <c r="Q307" s="5">
        <f t="shared" si="64"/>
        <v>29</v>
      </c>
      <c r="R307" s="13">
        <f t="shared" si="65"/>
        <v>68</v>
      </c>
      <c r="S307" s="3" t="b">
        <f t="shared" si="66"/>
        <v>1</v>
      </c>
    </row>
    <row r="308" spans="1:19">
      <c r="A308" s="3">
        <v>50066876</v>
      </c>
      <c r="B308" s="3" t="s">
        <v>199</v>
      </c>
      <c r="C308" s="3" t="s">
        <v>338</v>
      </c>
      <c r="D308" s="11" t="s">
        <v>23</v>
      </c>
      <c r="E308" s="3" t="s">
        <v>2040</v>
      </c>
      <c r="F308" s="11" t="s">
        <v>2169</v>
      </c>
      <c r="G308" s="19">
        <f t="shared" si="56"/>
        <v>5</v>
      </c>
      <c r="H308" s="19">
        <f t="shared" si="57"/>
        <v>6</v>
      </c>
      <c r="I308" s="19">
        <f t="shared" si="58"/>
        <v>5</v>
      </c>
      <c r="J308" s="3" t="s">
        <v>2185</v>
      </c>
      <c r="K308" s="3" t="s">
        <v>34</v>
      </c>
      <c r="L308" s="3" t="str">
        <f t="shared" si="59"/>
        <v>HERENTALSE BC</v>
      </c>
      <c r="M308" s="3">
        <f t="shared" si="60"/>
        <v>3</v>
      </c>
      <c r="N308" s="23">
        <f t="shared" si="61"/>
        <v>11</v>
      </c>
      <c r="O308" s="13">
        <f t="shared" si="62"/>
        <v>16</v>
      </c>
      <c r="P308" s="5">
        <f t="shared" si="63"/>
        <v>30</v>
      </c>
      <c r="Q308" s="5">
        <f t="shared" si="64"/>
        <v>45</v>
      </c>
      <c r="R308" s="13">
        <f t="shared" si="65"/>
        <v>68</v>
      </c>
      <c r="S308" s="3" t="b">
        <f t="shared" si="66"/>
        <v>1</v>
      </c>
    </row>
    <row r="309" spans="1:19">
      <c r="A309" s="3">
        <v>50625047</v>
      </c>
      <c r="B309" s="3" t="s">
        <v>376</v>
      </c>
      <c r="C309" s="3" t="s">
        <v>877</v>
      </c>
      <c r="D309" s="11" t="s">
        <v>23</v>
      </c>
      <c r="E309" s="3" t="s">
        <v>2040</v>
      </c>
      <c r="F309" s="11" t="s">
        <v>2169</v>
      </c>
      <c r="G309" s="19">
        <f t="shared" si="56"/>
        <v>9</v>
      </c>
      <c r="H309" s="19">
        <f t="shared" si="57"/>
        <v>7</v>
      </c>
      <c r="I309" s="19">
        <f t="shared" si="58"/>
        <v>7</v>
      </c>
      <c r="J309" s="3" t="s">
        <v>2185</v>
      </c>
      <c r="K309" s="3" t="s">
        <v>34</v>
      </c>
      <c r="L309" s="3" t="str">
        <f t="shared" si="59"/>
        <v>HERENTALSE BC</v>
      </c>
      <c r="M309" s="3">
        <f t="shared" si="60"/>
        <v>4</v>
      </c>
      <c r="N309" s="23">
        <f t="shared" si="61"/>
        <v>16</v>
      </c>
      <c r="O309" s="13">
        <f t="shared" si="62"/>
        <v>23</v>
      </c>
      <c r="P309" s="5">
        <f t="shared" si="63"/>
        <v>46</v>
      </c>
      <c r="Q309" s="5">
        <f t="shared" si="64"/>
        <v>68</v>
      </c>
      <c r="R309" s="13">
        <f t="shared" si="65"/>
        <v>68</v>
      </c>
      <c r="S309" s="3" t="b">
        <f t="shared" si="66"/>
        <v>1</v>
      </c>
    </row>
    <row r="310" spans="1:19">
      <c r="A310" s="3">
        <v>50011664</v>
      </c>
      <c r="B310" s="3" t="s">
        <v>414</v>
      </c>
      <c r="C310" s="3" t="s">
        <v>415</v>
      </c>
      <c r="D310" s="11" t="s">
        <v>8</v>
      </c>
      <c r="E310" s="3" t="s">
        <v>2041</v>
      </c>
      <c r="F310" s="11" t="s">
        <v>2169</v>
      </c>
      <c r="G310" s="19">
        <f t="shared" si="56"/>
        <v>5</v>
      </c>
      <c r="H310" s="19">
        <f t="shared" si="57"/>
        <v>5</v>
      </c>
      <c r="I310" s="19">
        <f t="shared" si="58"/>
        <v>5</v>
      </c>
      <c r="J310" s="3" t="s">
        <v>2185</v>
      </c>
      <c r="K310" s="3" t="s">
        <v>34</v>
      </c>
      <c r="L310" s="3" t="str">
        <f t="shared" si="59"/>
        <v>HERENTALSE BC</v>
      </c>
      <c r="M310" s="3">
        <f t="shared" si="60"/>
        <v>1</v>
      </c>
      <c r="N310" s="23">
        <f t="shared" si="61"/>
        <v>10</v>
      </c>
      <c r="O310" s="13">
        <f t="shared" si="62"/>
        <v>15</v>
      </c>
      <c r="P310" s="5">
        <f t="shared" si="63"/>
        <v>10</v>
      </c>
      <c r="Q310" s="5">
        <f t="shared" si="64"/>
        <v>15</v>
      </c>
      <c r="R310" s="13">
        <f t="shared" si="65"/>
        <v>38</v>
      </c>
      <c r="S310" s="3" t="b">
        <f t="shared" si="66"/>
        <v>1</v>
      </c>
    </row>
    <row r="311" spans="1:19">
      <c r="A311" s="3">
        <v>50016400</v>
      </c>
      <c r="B311" s="3" t="s">
        <v>406</v>
      </c>
      <c r="C311" s="3" t="s">
        <v>405</v>
      </c>
      <c r="D311" s="11" t="s">
        <v>8</v>
      </c>
      <c r="E311" s="3" t="s">
        <v>2041</v>
      </c>
      <c r="F311" s="11" t="s">
        <v>2169</v>
      </c>
      <c r="G311" s="19">
        <f t="shared" si="56"/>
        <v>4</v>
      </c>
      <c r="H311" s="19">
        <f t="shared" si="57"/>
        <v>5</v>
      </c>
      <c r="I311" s="19">
        <f t="shared" si="58"/>
        <v>5</v>
      </c>
      <c r="J311" s="3" t="s">
        <v>2185</v>
      </c>
      <c r="K311" s="3" t="s">
        <v>34</v>
      </c>
      <c r="L311" s="3" t="str">
        <f t="shared" si="59"/>
        <v>HERENTALSE BC</v>
      </c>
      <c r="M311" s="3">
        <f t="shared" si="60"/>
        <v>2</v>
      </c>
      <c r="N311" s="23">
        <f t="shared" si="61"/>
        <v>9</v>
      </c>
      <c r="O311" s="13">
        <f t="shared" si="62"/>
        <v>14</v>
      </c>
      <c r="P311" s="5">
        <f t="shared" si="63"/>
        <v>19</v>
      </c>
      <c r="Q311" s="5">
        <f t="shared" si="64"/>
        <v>29</v>
      </c>
      <c r="R311" s="13">
        <f t="shared" si="65"/>
        <v>38</v>
      </c>
      <c r="S311" s="3" t="b">
        <f t="shared" si="66"/>
        <v>1</v>
      </c>
    </row>
    <row r="312" spans="1:19">
      <c r="A312" s="3">
        <v>50062566</v>
      </c>
      <c r="B312" s="3" t="s">
        <v>603</v>
      </c>
      <c r="C312" s="3" t="s">
        <v>604</v>
      </c>
      <c r="D312" s="11" t="s">
        <v>8</v>
      </c>
      <c r="E312" s="3" t="s">
        <v>2041</v>
      </c>
      <c r="F312" s="11" t="s">
        <v>2169</v>
      </c>
      <c r="G312" s="19">
        <f t="shared" si="56"/>
        <v>5</v>
      </c>
      <c r="H312" s="19">
        <f t="shared" si="57"/>
        <v>5</v>
      </c>
      <c r="I312" s="19">
        <f t="shared" si="58"/>
        <v>6</v>
      </c>
      <c r="J312" s="3" t="s">
        <v>2185</v>
      </c>
      <c r="K312" s="3" t="s">
        <v>34</v>
      </c>
      <c r="L312" s="3" t="str">
        <f t="shared" si="59"/>
        <v>HERENTALSE BC</v>
      </c>
      <c r="M312" s="3">
        <f t="shared" si="60"/>
        <v>3</v>
      </c>
      <c r="N312" s="23">
        <f t="shared" si="61"/>
        <v>10</v>
      </c>
      <c r="O312" s="13">
        <f t="shared" si="62"/>
        <v>16</v>
      </c>
      <c r="P312" s="5">
        <f t="shared" si="63"/>
        <v>29</v>
      </c>
      <c r="Q312" s="5">
        <f t="shared" si="64"/>
        <v>45</v>
      </c>
      <c r="R312" s="13">
        <f t="shared" si="65"/>
        <v>38</v>
      </c>
      <c r="S312" s="3" t="b">
        <f t="shared" si="66"/>
        <v>1</v>
      </c>
    </row>
    <row r="313" spans="1:19">
      <c r="A313" s="3">
        <v>50062569</v>
      </c>
      <c r="B313" s="3" t="s">
        <v>1350</v>
      </c>
      <c r="C313" s="3" t="s">
        <v>1197</v>
      </c>
      <c r="D313" s="11" t="s">
        <v>8</v>
      </c>
      <c r="E313" s="3" t="s">
        <v>2041</v>
      </c>
      <c r="F313" s="11" t="s">
        <v>2169</v>
      </c>
      <c r="G313" s="19">
        <f t="shared" si="56"/>
        <v>5</v>
      </c>
      <c r="H313" s="19">
        <f t="shared" si="57"/>
        <v>4</v>
      </c>
      <c r="I313" s="19">
        <f t="shared" si="58"/>
        <v>6</v>
      </c>
      <c r="J313" s="3" t="s">
        <v>2185</v>
      </c>
      <c r="K313" s="3" t="s">
        <v>34</v>
      </c>
      <c r="L313" s="3" t="str">
        <f t="shared" si="59"/>
        <v>HERENTALSE BC</v>
      </c>
      <c r="M313" s="3">
        <f t="shared" si="60"/>
        <v>4</v>
      </c>
      <c r="N313" s="23">
        <f t="shared" si="61"/>
        <v>9</v>
      </c>
      <c r="O313" s="13">
        <f t="shared" si="62"/>
        <v>15</v>
      </c>
      <c r="P313" s="5">
        <f t="shared" si="63"/>
        <v>38</v>
      </c>
      <c r="Q313" s="5">
        <f t="shared" si="64"/>
        <v>60</v>
      </c>
      <c r="R313" s="13">
        <f t="shared" si="65"/>
        <v>38</v>
      </c>
      <c r="S313" s="3" t="b">
        <f t="shared" si="66"/>
        <v>1</v>
      </c>
    </row>
    <row r="314" spans="1:19">
      <c r="A314" s="3">
        <v>50047519</v>
      </c>
      <c r="B314" s="3" t="s">
        <v>98</v>
      </c>
      <c r="C314" s="3" t="s">
        <v>144</v>
      </c>
      <c r="D314" s="11" t="s">
        <v>23</v>
      </c>
      <c r="E314" s="3" t="s">
        <v>2042</v>
      </c>
      <c r="F314" s="11" t="s">
        <v>2169</v>
      </c>
      <c r="G314" s="19">
        <f t="shared" si="56"/>
        <v>7</v>
      </c>
      <c r="H314" s="19">
        <f t="shared" si="57"/>
        <v>7</v>
      </c>
      <c r="I314" s="19">
        <f t="shared" si="58"/>
        <v>6</v>
      </c>
      <c r="J314" s="3" t="s">
        <v>2185</v>
      </c>
      <c r="K314" s="3" t="s">
        <v>18</v>
      </c>
      <c r="L314" s="3" t="str">
        <f t="shared" si="59"/>
        <v>HERENTALSE BC</v>
      </c>
      <c r="M314" s="3">
        <f t="shared" si="60"/>
        <v>1</v>
      </c>
      <c r="N314" s="23">
        <f t="shared" si="61"/>
        <v>14</v>
      </c>
      <c r="O314" s="13">
        <f t="shared" si="62"/>
        <v>20</v>
      </c>
      <c r="P314" s="5">
        <f t="shared" si="63"/>
        <v>14</v>
      </c>
      <c r="Q314" s="5">
        <f t="shared" si="64"/>
        <v>20</v>
      </c>
      <c r="R314" s="13">
        <f t="shared" si="65"/>
        <v>77</v>
      </c>
      <c r="S314" s="3" t="b">
        <f t="shared" si="66"/>
        <v>1</v>
      </c>
    </row>
    <row r="315" spans="1:19">
      <c r="A315" s="3">
        <v>50062566</v>
      </c>
      <c r="B315" s="3" t="s">
        <v>603</v>
      </c>
      <c r="C315" s="3" t="s">
        <v>604</v>
      </c>
      <c r="D315" s="11" t="s">
        <v>8</v>
      </c>
      <c r="E315" s="3" t="s">
        <v>2042</v>
      </c>
      <c r="F315" s="11" t="s">
        <v>2169</v>
      </c>
      <c r="G315" s="19">
        <f t="shared" si="56"/>
        <v>5</v>
      </c>
      <c r="H315" s="19">
        <f t="shared" si="57"/>
        <v>5</v>
      </c>
      <c r="I315" s="19">
        <f t="shared" si="58"/>
        <v>6</v>
      </c>
      <c r="J315" s="3" t="s">
        <v>2185</v>
      </c>
      <c r="K315" s="3" t="s">
        <v>18</v>
      </c>
      <c r="L315" s="3" t="str">
        <f t="shared" si="59"/>
        <v>HERENTALSE BC</v>
      </c>
      <c r="M315" s="3">
        <f t="shared" si="60"/>
        <v>2</v>
      </c>
      <c r="N315" s="23">
        <f t="shared" si="61"/>
        <v>10</v>
      </c>
      <c r="O315" s="13">
        <f t="shared" si="62"/>
        <v>16</v>
      </c>
      <c r="P315" s="5">
        <f t="shared" si="63"/>
        <v>24</v>
      </c>
      <c r="Q315" s="5">
        <f t="shared" si="64"/>
        <v>36</v>
      </c>
      <c r="R315" s="13">
        <f t="shared" si="65"/>
        <v>77</v>
      </c>
      <c r="S315" s="3" t="b">
        <f t="shared" si="66"/>
        <v>1</v>
      </c>
    </row>
    <row r="316" spans="1:19">
      <c r="A316" s="3">
        <v>50075004</v>
      </c>
      <c r="B316" s="3" t="s">
        <v>588</v>
      </c>
      <c r="C316" s="3" t="s">
        <v>861</v>
      </c>
      <c r="D316" s="11" t="s">
        <v>8</v>
      </c>
      <c r="E316" s="3" t="s">
        <v>2042</v>
      </c>
      <c r="F316" s="11" t="s">
        <v>2169</v>
      </c>
      <c r="G316" s="19">
        <f t="shared" si="56"/>
        <v>7</v>
      </c>
      <c r="H316" s="19">
        <f t="shared" si="57"/>
        <v>5</v>
      </c>
      <c r="I316" s="19">
        <f t="shared" si="58"/>
        <v>7</v>
      </c>
      <c r="J316" s="3" t="s">
        <v>2185</v>
      </c>
      <c r="K316" s="3" t="s">
        <v>18</v>
      </c>
      <c r="L316" s="3" t="str">
        <f t="shared" si="59"/>
        <v>HERENTALSE BC</v>
      </c>
      <c r="M316" s="3">
        <f t="shared" si="60"/>
        <v>3</v>
      </c>
      <c r="N316" s="23">
        <f t="shared" si="61"/>
        <v>12</v>
      </c>
      <c r="O316" s="13">
        <f t="shared" si="62"/>
        <v>19</v>
      </c>
      <c r="P316" s="5">
        <f t="shared" si="63"/>
        <v>36</v>
      </c>
      <c r="Q316" s="5">
        <f t="shared" si="64"/>
        <v>55</v>
      </c>
      <c r="R316" s="13">
        <f t="shared" si="65"/>
        <v>77</v>
      </c>
      <c r="S316" s="3" t="b">
        <f t="shared" si="66"/>
        <v>1</v>
      </c>
    </row>
    <row r="317" spans="1:19">
      <c r="A317" s="3">
        <v>50085014</v>
      </c>
      <c r="B317" s="3" t="s">
        <v>376</v>
      </c>
      <c r="C317" s="3" t="s">
        <v>377</v>
      </c>
      <c r="D317" s="11" t="s">
        <v>23</v>
      </c>
      <c r="E317" s="3" t="s">
        <v>2042</v>
      </c>
      <c r="F317" s="11" t="s">
        <v>2169</v>
      </c>
      <c r="G317" s="19">
        <f t="shared" si="56"/>
        <v>8</v>
      </c>
      <c r="H317" s="19">
        <f t="shared" si="57"/>
        <v>8</v>
      </c>
      <c r="I317" s="19">
        <f t="shared" si="58"/>
        <v>6</v>
      </c>
      <c r="J317" s="3" t="s">
        <v>2185</v>
      </c>
      <c r="K317" s="3" t="s">
        <v>18</v>
      </c>
      <c r="L317" s="3" t="str">
        <f t="shared" si="59"/>
        <v>HERENTALSE BC</v>
      </c>
      <c r="M317" s="3">
        <f t="shared" si="60"/>
        <v>4</v>
      </c>
      <c r="N317" s="23">
        <f t="shared" si="61"/>
        <v>16</v>
      </c>
      <c r="O317" s="13">
        <f t="shared" si="62"/>
        <v>22</v>
      </c>
      <c r="P317" s="5">
        <f t="shared" si="63"/>
        <v>52</v>
      </c>
      <c r="Q317" s="5">
        <f t="shared" si="64"/>
        <v>77</v>
      </c>
      <c r="R317" s="13">
        <f t="shared" si="65"/>
        <v>77</v>
      </c>
      <c r="S317" s="3" t="b">
        <f t="shared" si="66"/>
        <v>1</v>
      </c>
    </row>
    <row r="318" spans="1:19">
      <c r="A318" s="3">
        <v>50075004</v>
      </c>
      <c r="B318" s="3" t="s">
        <v>588</v>
      </c>
      <c r="C318" s="3" t="s">
        <v>861</v>
      </c>
      <c r="D318" s="11" t="s">
        <v>8</v>
      </c>
      <c r="E318" s="3" t="s">
        <v>2043</v>
      </c>
      <c r="F318" s="11" t="s">
        <v>2169</v>
      </c>
      <c r="G318" s="19">
        <f t="shared" si="56"/>
        <v>7</v>
      </c>
      <c r="H318" s="19">
        <f t="shared" si="57"/>
        <v>5</v>
      </c>
      <c r="I318" s="19">
        <f t="shared" si="58"/>
        <v>7</v>
      </c>
      <c r="J318" s="3" t="s">
        <v>2185</v>
      </c>
      <c r="K318" s="3" t="s">
        <v>18</v>
      </c>
      <c r="L318" s="3" t="str">
        <f t="shared" si="59"/>
        <v>HERENTALSE BC</v>
      </c>
      <c r="M318" s="3">
        <f t="shared" si="60"/>
        <v>1</v>
      </c>
      <c r="N318" s="23">
        <f t="shared" si="61"/>
        <v>12</v>
      </c>
      <c r="O318" s="13">
        <f t="shared" si="62"/>
        <v>19</v>
      </c>
      <c r="P318" s="5">
        <f t="shared" si="63"/>
        <v>12</v>
      </c>
      <c r="Q318" s="5">
        <f t="shared" si="64"/>
        <v>19</v>
      </c>
      <c r="R318" s="13">
        <f t="shared" si="65"/>
        <v>53</v>
      </c>
      <c r="S318" s="3" t="b">
        <f t="shared" si="66"/>
        <v>1</v>
      </c>
    </row>
    <row r="319" spans="1:19">
      <c r="A319" s="3">
        <v>50154052</v>
      </c>
      <c r="B319" s="3" t="s">
        <v>87</v>
      </c>
      <c r="C319" s="3" t="s">
        <v>88</v>
      </c>
      <c r="D319" s="11" t="s">
        <v>8</v>
      </c>
      <c r="E319" s="3" t="s">
        <v>2043</v>
      </c>
      <c r="F319" s="11" t="s">
        <v>2169</v>
      </c>
      <c r="G319" s="19">
        <f t="shared" si="56"/>
        <v>6</v>
      </c>
      <c r="H319" s="19">
        <f t="shared" si="57"/>
        <v>6</v>
      </c>
      <c r="I319" s="19">
        <f t="shared" si="58"/>
        <v>7</v>
      </c>
      <c r="J319" s="3" t="s">
        <v>2185</v>
      </c>
      <c r="K319" s="3" t="s">
        <v>18</v>
      </c>
      <c r="L319" s="3" t="str">
        <f t="shared" si="59"/>
        <v>HERENTALSE BC</v>
      </c>
      <c r="M319" s="3">
        <f t="shared" si="60"/>
        <v>2</v>
      </c>
      <c r="N319" s="23">
        <f t="shared" si="61"/>
        <v>12</v>
      </c>
      <c r="O319" s="13">
        <f t="shared" si="62"/>
        <v>19</v>
      </c>
      <c r="P319" s="5">
        <f t="shared" si="63"/>
        <v>24</v>
      </c>
      <c r="Q319" s="5">
        <f t="shared" si="64"/>
        <v>38</v>
      </c>
      <c r="R319" s="13">
        <f t="shared" si="65"/>
        <v>53</v>
      </c>
      <c r="S319" s="3" t="b">
        <f t="shared" si="66"/>
        <v>1</v>
      </c>
    </row>
    <row r="320" spans="1:19">
      <c r="A320" s="3">
        <v>50266578</v>
      </c>
      <c r="B320" s="3" t="s">
        <v>754</v>
      </c>
      <c r="C320" s="3" t="s">
        <v>755</v>
      </c>
      <c r="D320" s="11" t="s">
        <v>8</v>
      </c>
      <c r="E320" s="3" t="s">
        <v>2043</v>
      </c>
      <c r="F320" s="11" t="s">
        <v>2169</v>
      </c>
      <c r="G320" s="19">
        <f t="shared" si="56"/>
        <v>7</v>
      </c>
      <c r="H320" s="19">
        <f t="shared" si="57"/>
        <v>7</v>
      </c>
      <c r="I320" s="19">
        <f t="shared" si="58"/>
        <v>7</v>
      </c>
      <c r="J320" s="3" t="s">
        <v>2185</v>
      </c>
      <c r="K320" s="3" t="s">
        <v>18</v>
      </c>
      <c r="L320" s="3" t="str">
        <f t="shared" si="59"/>
        <v>HERENTALSE BC</v>
      </c>
      <c r="M320" s="3">
        <f t="shared" ref="M320:M334" si="74">IF(E319=E320, M319+1, 1)</f>
        <v>3</v>
      </c>
      <c r="N320" s="23">
        <f t="shared" ref="N320:N334" si="75">SUM(G320:H320)</f>
        <v>14</v>
      </c>
      <c r="O320" s="13">
        <f t="shared" ref="O320:O334" si="76">SUM(G320:I320)</f>
        <v>21</v>
      </c>
      <c r="P320" s="5">
        <f t="shared" ref="P320:P334" si="77">IF(E319=E320, P319 + IF(F320, N320, 0), IF(F320, N320, 0))</f>
        <v>38</v>
      </c>
      <c r="Q320" s="5">
        <f t="shared" ref="Q320:Q334" si="78">IF(E319=E320, Q319 + IF(F320, O320, 0), IF(F320, O320, 0))</f>
        <v>59</v>
      </c>
      <c r="R320" s="13">
        <f t="shared" ref="R320:R334" si="79">IF(M320=4, IF( IFERROR( SEARCH("G (", E320, 1), 0) &gt; 0, Q320, P320), R321)</f>
        <v>53</v>
      </c>
      <c r="S320" s="3" t="b">
        <f t="shared" ref="S320:S334" si="80">SEARCH("(" &amp; R320 &amp; ")", E320, 1) &gt; 0</f>
        <v>1</v>
      </c>
    </row>
    <row r="321" spans="1:19">
      <c r="A321" s="3">
        <v>50789007</v>
      </c>
      <c r="B321" s="3" t="s">
        <v>424</v>
      </c>
      <c r="C321" s="3" t="s">
        <v>427</v>
      </c>
      <c r="D321" s="11" t="s">
        <v>8</v>
      </c>
      <c r="E321" s="3" t="s">
        <v>2043</v>
      </c>
      <c r="F321" s="11" t="s">
        <v>2169</v>
      </c>
      <c r="G321" s="19">
        <f t="shared" si="56"/>
        <v>7</v>
      </c>
      <c r="H321" s="19">
        <f t="shared" si="57"/>
        <v>8</v>
      </c>
      <c r="I321" s="19">
        <f t="shared" si="58"/>
        <v>9</v>
      </c>
      <c r="J321" s="3" t="s">
        <v>2185</v>
      </c>
      <c r="K321" s="3" t="s">
        <v>18</v>
      </c>
      <c r="L321" s="3" t="str">
        <f t="shared" si="59"/>
        <v>HERENTALSE BC</v>
      </c>
      <c r="M321" s="3">
        <f t="shared" si="74"/>
        <v>4</v>
      </c>
      <c r="N321" s="23">
        <f t="shared" si="75"/>
        <v>15</v>
      </c>
      <c r="O321" s="13">
        <f t="shared" si="76"/>
        <v>24</v>
      </c>
      <c r="P321" s="5">
        <f t="shared" si="77"/>
        <v>53</v>
      </c>
      <c r="Q321" s="5">
        <f t="shared" si="78"/>
        <v>83</v>
      </c>
      <c r="R321" s="13">
        <f t="shared" si="79"/>
        <v>53</v>
      </c>
      <c r="S321" s="3" t="b">
        <f t="shared" si="80"/>
        <v>1</v>
      </c>
    </row>
    <row r="322" spans="1:19">
      <c r="A322" s="3">
        <v>50061633</v>
      </c>
      <c r="B322" s="3" t="s">
        <v>794</v>
      </c>
      <c r="C322" s="3" t="s">
        <v>793</v>
      </c>
      <c r="D322" s="11" t="s">
        <v>23</v>
      </c>
      <c r="E322" s="3" t="s">
        <v>2044</v>
      </c>
      <c r="F322" s="11" t="s">
        <v>2169</v>
      </c>
      <c r="G322" s="19">
        <f t="shared" ref="G322:G385" si="81">VLOOKUP($A322, ZoekKlass, 6, FALSE)</f>
        <v>9</v>
      </c>
      <c r="H322" s="19">
        <f t="shared" ref="H322:H385" si="82">VLOOKUP($A322, ZoekKlass, 7, FALSE)</f>
        <v>9</v>
      </c>
      <c r="I322" s="19">
        <f t="shared" ref="I322:I385" si="83">VLOOKUP($A322, ZoekKlass, 8, FALSE)</f>
        <v>7</v>
      </c>
      <c r="J322" s="3" t="s">
        <v>2185</v>
      </c>
      <c r="K322" s="3" t="s">
        <v>18</v>
      </c>
      <c r="L322" s="3" t="str">
        <f t="shared" ref="L322:L385" si="84">VLOOKUP($A322, ZoekKlass, 9, FALSE)</f>
        <v>HERENTALSE BC</v>
      </c>
      <c r="M322" s="3">
        <f t="shared" si="74"/>
        <v>1</v>
      </c>
      <c r="N322" s="23">
        <f t="shared" si="75"/>
        <v>18</v>
      </c>
      <c r="O322" s="13">
        <f t="shared" si="76"/>
        <v>25</v>
      </c>
      <c r="P322" s="5">
        <f t="shared" si="77"/>
        <v>18</v>
      </c>
      <c r="Q322" s="5">
        <f t="shared" si="78"/>
        <v>25</v>
      </c>
      <c r="R322" s="13">
        <f t="shared" si="79"/>
        <v>88</v>
      </c>
      <c r="S322" s="3" t="b">
        <f t="shared" si="80"/>
        <v>1</v>
      </c>
    </row>
    <row r="323" spans="1:19">
      <c r="A323" s="3">
        <v>50062565</v>
      </c>
      <c r="B323" s="3" t="s">
        <v>271</v>
      </c>
      <c r="C323" s="3" t="s">
        <v>269</v>
      </c>
      <c r="D323" s="11" t="s">
        <v>23</v>
      </c>
      <c r="E323" s="3" t="s">
        <v>2044</v>
      </c>
      <c r="F323" s="11" t="s">
        <v>2169</v>
      </c>
      <c r="G323" s="19">
        <f t="shared" si="81"/>
        <v>8</v>
      </c>
      <c r="H323" s="19">
        <f t="shared" si="82"/>
        <v>8</v>
      </c>
      <c r="I323" s="19">
        <f t="shared" si="83"/>
        <v>7</v>
      </c>
      <c r="J323" s="3" t="s">
        <v>2185</v>
      </c>
      <c r="K323" s="3" t="s">
        <v>18</v>
      </c>
      <c r="L323" s="3" t="str">
        <f t="shared" si="84"/>
        <v>HERENTALSE BC</v>
      </c>
      <c r="M323" s="3">
        <f t="shared" si="74"/>
        <v>2</v>
      </c>
      <c r="N323" s="23">
        <f t="shared" si="75"/>
        <v>16</v>
      </c>
      <c r="O323" s="13">
        <f t="shared" si="76"/>
        <v>23</v>
      </c>
      <c r="P323" s="5">
        <f t="shared" si="77"/>
        <v>34</v>
      </c>
      <c r="Q323" s="5">
        <f t="shared" si="78"/>
        <v>48</v>
      </c>
      <c r="R323" s="13">
        <f t="shared" si="79"/>
        <v>88</v>
      </c>
      <c r="S323" s="3" t="b">
        <f t="shared" si="80"/>
        <v>1</v>
      </c>
    </row>
    <row r="324" spans="1:19">
      <c r="A324" s="3">
        <v>50086913</v>
      </c>
      <c r="B324" s="3" t="s">
        <v>83</v>
      </c>
      <c r="C324" s="3" t="s">
        <v>909</v>
      </c>
      <c r="D324" s="11" t="s">
        <v>8</v>
      </c>
      <c r="E324" s="3" t="s">
        <v>2044</v>
      </c>
      <c r="F324" s="11" t="s">
        <v>2169</v>
      </c>
      <c r="G324" s="19">
        <f t="shared" si="81"/>
        <v>7</v>
      </c>
      <c r="H324" s="19">
        <f t="shared" si="82"/>
        <v>6</v>
      </c>
      <c r="I324" s="19">
        <f t="shared" si="83"/>
        <v>8</v>
      </c>
      <c r="J324" s="3" t="s">
        <v>2185</v>
      </c>
      <c r="K324" s="3" t="s">
        <v>18</v>
      </c>
      <c r="L324" s="3" t="str">
        <f t="shared" si="84"/>
        <v>HERENTALSE BC</v>
      </c>
      <c r="M324" s="3">
        <f t="shared" si="74"/>
        <v>3</v>
      </c>
      <c r="N324" s="23">
        <f t="shared" si="75"/>
        <v>13</v>
      </c>
      <c r="O324" s="13">
        <f t="shared" si="76"/>
        <v>21</v>
      </c>
      <c r="P324" s="5">
        <f t="shared" si="77"/>
        <v>47</v>
      </c>
      <c r="Q324" s="5">
        <f t="shared" si="78"/>
        <v>69</v>
      </c>
      <c r="R324" s="13">
        <f t="shared" si="79"/>
        <v>88</v>
      </c>
      <c r="S324" s="3" t="b">
        <f t="shared" si="80"/>
        <v>1</v>
      </c>
    </row>
    <row r="325" spans="1:19">
      <c r="A325" s="3">
        <v>50154052</v>
      </c>
      <c r="B325" s="3" t="s">
        <v>87</v>
      </c>
      <c r="C325" s="3" t="s">
        <v>88</v>
      </c>
      <c r="D325" s="11" t="s">
        <v>8</v>
      </c>
      <c r="E325" s="3" t="s">
        <v>2044</v>
      </c>
      <c r="F325" s="11" t="s">
        <v>2169</v>
      </c>
      <c r="G325" s="19">
        <f t="shared" si="81"/>
        <v>6</v>
      </c>
      <c r="H325" s="19">
        <f t="shared" si="82"/>
        <v>6</v>
      </c>
      <c r="I325" s="19">
        <f t="shared" si="83"/>
        <v>7</v>
      </c>
      <c r="J325" s="3" t="s">
        <v>2185</v>
      </c>
      <c r="K325" s="3" t="s">
        <v>18</v>
      </c>
      <c r="L325" s="3" t="str">
        <f t="shared" si="84"/>
        <v>HERENTALSE BC</v>
      </c>
      <c r="M325" s="3">
        <f t="shared" si="74"/>
        <v>4</v>
      </c>
      <c r="N325" s="23">
        <f t="shared" si="75"/>
        <v>12</v>
      </c>
      <c r="O325" s="13">
        <f t="shared" si="76"/>
        <v>19</v>
      </c>
      <c r="P325" s="5">
        <f t="shared" si="77"/>
        <v>59</v>
      </c>
      <c r="Q325" s="5">
        <f t="shared" si="78"/>
        <v>88</v>
      </c>
      <c r="R325" s="13">
        <f t="shared" si="79"/>
        <v>88</v>
      </c>
      <c r="S325" s="3" t="b">
        <f t="shared" si="80"/>
        <v>1</v>
      </c>
    </row>
    <row r="326" spans="1:19">
      <c r="A326" s="3">
        <v>50041246</v>
      </c>
      <c r="B326" s="3" t="s">
        <v>267</v>
      </c>
      <c r="C326" s="3" t="s">
        <v>405</v>
      </c>
      <c r="D326" s="11" t="s">
        <v>8</v>
      </c>
      <c r="E326" s="3" t="s">
        <v>2045</v>
      </c>
      <c r="F326" s="11" t="s">
        <v>2169</v>
      </c>
      <c r="G326" s="19">
        <f t="shared" si="81"/>
        <v>8</v>
      </c>
      <c r="H326" s="19">
        <f t="shared" si="82"/>
        <v>9</v>
      </c>
      <c r="I326" s="19">
        <f t="shared" si="83"/>
        <v>10</v>
      </c>
      <c r="J326" s="3" t="s">
        <v>2185</v>
      </c>
      <c r="K326" s="3" t="s">
        <v>9</v>
      </c>
      <c r="L326" s="3" t="str">
        <f t="shared" si="84"/>
        <v>HERENTALSE BC</v>
      </c>
      <c r="M326" s="3">
        <f t="shared" si="74"/>
        <v>1</v>
      </c>
      <c r="N326" s="23">
        <f t="shared" si="75"/>
        <v>17</v>
      </c>
      <c r="O326" s="13">
        <f t="shared" si="76"/>
        <v>27</v>
      </c>
      <c r="P326" s="5">
        <f t="shared" si="77"/>
        <v>17</v>
      </c>
      <c r="Q326" s="5">
        <f t="shared" si="78"/>
        <v>27</v>
      </c>
      <c r="R326" s="13">
        <f t="shared" si="79"/>
        <v>59</v>
      </c>
      <c r="S326" s="3" t="b">
        <f t="shared" si="80"/>
        <v>1</v>
      </c>
    </row>
    <row r="327" spans="1:19">
      <c r="A327" s="3">
        <v>50056166</v>
      </c>
      <c r="B327" s="3" t="s">
        <v>432</v>
      </c>
      <c r="C327" s="3" t="s">
        <v>932</v>
      </c>
      <c r="D327" s="11" t="s">
        <v>8</v>
      </c>
      <c r="E327" s="3" t="s">
        <v>2045</v>
      </c>
      <c r="F327" s="11" t="s">
        <v>2169</v>
      </c>
      <c r="G327" s="19">
        <f t="shared" si="81"/>
        <v>7</v>
      </c>
      <c r="H327" s="19">
        <f t="shared" si="82"/>
        <v>6</v>
      </c>
      <c r="I327" s="19">
        <f t="shared" si="83"/>
        <v>8</v>
      </c>
      <c r="J327" s="3" t="s">
        <v>2185</v>
      </c>
      <c r="K327" s="3" t="s">
        <v>9</v>
      </c>
      <c r="L327" s="3" t="str">
        <f t="shared" si="84"/>
        <v>HERENTALSE BC</v>
      </c>
      <c r="M327" s="3">
        <f t="shared" si="74"/>
        <v>2</v>
      </c>
      <c r="N327" s="23">
        <f t="shared" si="75"/>
        <v>13</v>
      </c>
      <c r="O327" s="13">
        <f t="shared" si="76"/>
        <v>21</v>
      </c>
      <c r="P327" s="5">
        <f t="shared" si="77"/>
        <v>30</v>
      </c>
      <c r="Q327" s="5">
        <f t="shared" si="78"/>
        <v>48</v>
      </c>
      <c r="R327" s="13">
        <f t="shared" si="79"/>
        <v>59</v>
      </c>
      <c r="S327" s="3" t="b">
        <f t="shared" si="80"/>
        <v>1</v>
      </c>
    </row>
    <row r="328" spans="1:19">
      <c r="A328" s="3">
        <v>50061605</v>
      </c>
      <c r="B328" s="3" t="s">
        <v>339</v>
      </c>
      <c r="C328" s="3" t="s">
        <v>604</v>
      </c>
      <c r="D328" s="11" t="s">
        <v>8</v>
      </c>
      <c r="E328" s="3" t="s">
        <v>2045</v>
      </c>
      <c r="F328" s="11" t="s">
        <v>2169</v>
      </c>
      <c r="G328" s="19">
        <f t="shared" si="81"/>
        <v>8</v>
      </c>
      <c r="H328" s="19">
        <f t="shared" si="82"/>
        <v>8</v>
      </c>
      <c r="I328" s="19">
        <f t="shared" si="83"/>
        <v>9</v>
      </c>
      <c r="J328" s="3" t="s">
        <v>2185</v>
      </c>
      <c r="K328" s="3" t="s">
        <v>9</v>
      </c>
      <c r="L328" s="3" t="str">
        <f t="shared" si="84"/>
        <v>HERENTALSE BC</v>
      </c>
      <c r="M328" s="3">
        <f t="shared" si="74"/>
        <v>3</v>
      </c>
      <c r="N328" s="23">
        <f t="shared" si="75"/>
        <v>16</v>
      </c>
      <c r="O328" s="13">
        <f t="shared" si="76"/>
        <v>25</v>
      </c>
      <c r="P328" s="5">
        <f t="shared" si="77"/>
        <v>46</v>
      </c>
      <c r="Q328" s="5">
        <f t="shared" si="78"/>
        <v>73</v>
      </c>
      <c r="R328" s="13">
        <f t="shared" si="79"/>
        <v>59</v>
      </c>
      <c r="S328" s="3" t="b">
        <f t="shared" si="80"/>
        <v>1</v>
      </c>
    </row>
    <row r="329" spans="1:19">
      <c r="A329" s="3">
        <v>50086913</v>
      </c>
      <c r="B329" s="3" t="s">
        <v>83</v>
      </c>
      <c r="C329" s="3" t="s">
        <v>909</v>
      </c>
      <c r="D329" s="11" t="s">
        <v>8</v>
      </c>
      <c r="E329" s="3" t="s">
        <v>2045</v>
      </c>
      <c r="F329" s="11" t="s">
        <v>2169</v>
      </c>
      <c r="G329" s="19">
        <f t="shared" si="81"/>
        <v>7</v>
      </c>
      <c r="H329" s="19">
        <f t="shared" si="82"/>
        <v>6</v>
      </c>
      <c r="I329" s="19">
        <f t="shared" si="83"/>
        <v>8</v>
      </c>
      <c r="J329" s="3" t="s">
        <v>2185</v>
      </c>
      <c r="K329" s="3" t="s">
        <v>9</v>
      </c>
      <c r="L329" s="3" t="str">
        <f t="shared" si="84"/>
        <v>HERENTALSE BC</v>
      </c>
      <c r="M329" s="3">
        <f t="shared" si="74"/>
        <v>4</v>
      </c>
      <c r="N329" s="23">
        <f t="shared" si="75"/>
        <v>13</v>
      </c>
      <c r="O329" s="13">
        <f t="shared" si="76"/>
        <v>21</v>
      </c>
      <c r="P329" s="5">
        <f t="shared" si="77"/>
        <v>59</v>
      </c>
      <c r="Q329" s="5">
        <f t="shared" si="78"/>
        <v>94</v>
      </c>
      <c r="R329" s="13">
        <f t="shared" si="79"/>
        <v>59</v>
      </c>
      <c r="S329" s="3" t="b">
        <f t="shared" si="80"/>
        <v>1</v>
      </c>
    </row>
    <row r="330" spans="1:19">
      <c r="A330" s="3">
        <v>50035977</v>
      </c>
      <c r="B330" s="3" t="s">
        <v>126</v>
      </c>
      <c r="C330" s="3" t="s">
        <v>579</v>
      </c>
      <c r="D330" s="11" t="s">
        <v>23</v>
      </c>
      <c r="E330" s="3" t="s">
        <v>1703</v>
      </c>
      <c r="F330" s="11" t="s">
        <v>2169</v>
      </c>
      <c r="G330" s="19">
        <f t="shared" si="81"/>
        <v>9</v>
      </c>
      <c r="H330" s="19">
        <f t="shared" si="82"/>
        <v>8</v>
      </c>
      <c r="I330" s="19">
        <f t="shared" si="83"/>
        <v>8</v>
      </c>
      <c r="J330" s="3" t="s">
        <v>2185</v>
      </c>
      <c r="K330" s="3" t="s">
        <v>9</v>
      </c>
      <c r="L330" s="3" t="str">
        <f t="shared" si="84"/>
        <v>HERENTALSE BC</v>
      </c>
      <c r="M330" s="3">
        <f t="shared" si="74"/>
        <v>1</v>
      </c>
      <c r="N330" s="23">
        <f t="shared" si="75"/>
        <v>17</v>
      </c>
      <c r="O330" s="13">
        <f t="shared" si="76"/>
        <v>25</v>
      </c>
      <c r="P330" s="5">
        <f t="shared" si="77"/>
        <v>17</v>
      </c>
      <c r="Q330" s="5">
        <f t="shared" si="78"/>
        <v>25</v>
      </c>
      <c r="R330" s="13">
        <f t="shared" si="79"/>
        <v>93</v>
      </c>
      <c r="S330" s="3" t="b">
        <f t="shared" si="80"/>
        <v>1</v>
      </c>
    </row>
    <row r="331" spans="1:19">
      <c r="A331" s="3">
        <v>50056166</v>
      </c>
      <c r="B331" s="3" t="s">
        <v>432</v>
      </c>
      <c r="C331" s="3" t="s">
        <v>932</v>
      </c>
      <c r="D331" s="11" t="s">
        <v>8</v>
      </c>
      <c r="E331" s="3" t="s">
        <v>1703</v>
      </c>
      <c r="F331" s="11" t="s">
        <v>2169</v>
      </c>
      <c r="G331" s="19">
        <f t="shared" si="81"/>
        <v>7</v>
      </c>
      <c r="H331" s="19">
        <f t="shared" si="82"/>
        <v>6</v>
      </c>
      <c r="I331" s="19">
        <f t="shared" si="83"/>
        <v>8</v>
      </c>
      <c r="J331" s="3" t="s">
        <v>2185</v>
      </c>
      <c r="K331" s="3" t="s">
        <v>9</v>
      </c>
      <c r="L331" s="3" t="str">
        <f t="shared" si="84"/>
        <v>HERENTALSE BC</v>
      </c>
      <c r="M331" s="3">
        <f t="shared" si="74"/>
        <v>2</v>
      </c>
      <c r="N331" s="23">
        <f t="shared" si="75"/>
        <v>13</v>
      </c>
      <c r="O331" s="13">
        <f t="shared" si="76"/>
        <v>21</v>
      </c>
      <c r="P331" s="5">
        <f t="shared" si="77"/>
        <v>30</v>
      </c>
      <c r="Q331" s="5">
        <f t="shared" si="78"/>
        <v>46</v>
      </c>
      <c r="R331" s="13">
        <f t="shared" si="79"/>
        <v>93</v>
      </c>
      <c r="S331" s="3" t="b">
        <f t="shared" si="80"/>
        <v>1</v>
      </c>
    </row>
    <row r="332" spans="1:19">
      <c r="A332" s="3">
        <v>50266578</v>
      </c>
      <c r="B332" s="3" t="s">
        <v>754</v>
      </c>
      <c r="C332" s="3" t="s">
        <v>755</v>
      </c>
      <c r="D332" s="11" t="s">
        <v>8</v>
      </c>
      <c r="E332" s="3" t="s">
        <v>1703</v>
      </c>
      <c r="F332" s="11" t="s">
        <v>2169</v>
      </c>
      <c r="G332" s="19">
        <f t="shared" si="81"/>
        <v>7</v>
      </c>
      <c r="H332" s="19">
        <f t="shared" si="82"/>
        <v>7</v>
      </c>
      <c r="I332" s="19">
        <f t="shared" si="83"/>
        <v>7</v>
      </c>
      <c r="J332" s="3" t="s">
        <v>2185</v>
      </c>
      <c r="K332" s="3" t="s">
        <v>9</v>
      </c>
      <c r="L332" s="3" t="str">
        <f t="shared" si="84"/>
        <v>HERENTALSE BC</v>
      </c>
      <c r="M332" s="3">
        <f t="shared" si="74"/>
        <v>3</v>
      </c>
      <c r="N332" s="23">
        <f t="shared" si="75"/>
        <v>14</v>
      </c>
      <c r="O332" s="13">
        <f t="shared" si="76"/>
        <v>21</v>
      </c>
      <c r="P332" s="5">
        <f t="shared" si="77"/>
        <v>44</v>
      </c>
      <c r="Q332" s="5">
        <f t="shared" si="78"/>
        <v>67</v>
      </c>
      <c r="R332" s="13">
        <f t="shared" si="79"/>
        <v>93</v>
      </c>
      <c r="S332" s="3" t="b">
        <f t="shared" si="80"/>
        <v>1</v>
      </c>
    </row>
    <row r="333" spans="1:19">
      <c r="A333" s="3">
        <v>50574671</v>
      </c>
      <c r="B333" s="3" t="s">
        <v>921</v>
      </c>
      <c r="C333" s="3" t="s">
        <v>922</v>
      </c>
      <c r="D333" s="11" t="s">
        <v>23</v>
      </c>
      <c r="E333" s="3" t="s">
        <v>1703</v>
      </c>
      <c r="F333" s="11" t="s">
        <v>2169</v>
      </c>
      <c r="G333" s="19">
        <f t="shared" si="81"/>
        <v>9</v>
      </c>
      <c r="H333" s="19">
        <f t="shared" si="82"/>
        <v>9</v>
      </c>
      <c r="I333" s="19">
        <f t="shared" si="83"/>
        <v>8</v>
      </c>
      <c r="J333" s="3" t="s">
        <v>2185</v>
      </c>
      <c r="K333" s="3" t="s">
        <v>9</v>
      </c>
      <c r="L333" s="3" t="str">
        <f t="shared" si="84"/>
        <v>HERENTALSE BC</v>
      </c>
      <c r="M333" s="3">
        <f t="shared" si="74"/>
        <v>4</v>
      </c>
      <c r="N333" s="23">
        <f t="shared" si="75"/>
        <v>18</v>
      </c>
      <c r="O333" s="13">
        <f t="shared" si="76"/>
        <v>26</v>
      </c>
      <c r="P333" s="5">
        <f t="shared" si="77"/>
        <v>62</v>
      </c>
      <c r="Q333" s="5">
        <f t="shared" si="78"/>
        <v>93</v>
      </c>
      <c r="R333" s="13">
        <f t="shared" si="79"/>
        <v>93</v>
      </c>
      <c r="S333" s="3" t="b">
        <f t="shared" si="80"/>
        <v>1</v>
      </c>
    </row>
    <row r="334" spans="1:19">
      <c r="A334" s="3">
        <v>50085012</v>
      </c>
      <c r="B334" s="3" t="s">
        <v>339</v>
      </c>
      <c r="C334" s="3" t="s">
        <v>375</v>
      </c>
      <c r="D334" s="11" t="s">
        <v>8</v>
      </c>
      <c r="E334" s="3" t="s">
        <v>2046</v>
      </c>
      <c r="F334" s="11" t="s">
        <v>2169</v>
      </c>
      <c r="G334" s="19">
        <f t="shared" si="81"/>
        <v>7</v>
      </c>
      <c r="H334" s="19">
        <f t="shared" si="82"/>
        <v>8</v>
      </c>
      <c r="I334" s="19">
        <f t="shared" si="83"/>
        <v>9</v>
      </c>
      <c r="J334" s="3" t="s">
        <v>2185</v>
      </c>
      <c r="K334" s="3" t="s">
        <v>28</v>
      </c>
      <c r="L334" s="3" t="str">
        <f t="shared" si="84"/>
        <v>HERENTALSE BC</v>
      </c>
      <c r="M334" s="3">
        <f t="shared" si="74"/>
        <v>1</v>
      </c>
      <c r="N334" s="23">
        <f t="shared" si="75"/>
        <v>15</v>
      </c>
      <c r="O334" s="13">
        <f t="shared" si="76"/>
        <v>24</v>
      </c>
      <c r="P334" s="5">
        <f t="shared" si="77"/>
        <v>15</v>
      </c>
      <c r="Q334" s="5">
        <f t="shared" si="78"/>
        <v>24</v>
      </c>
      <c r="R334" s="13">
        <f t="shared" si="79"/>
        <v>74</v>
      </c>
      <c r="S334" s="3" t="b">
        <f t="shared" si="80"/>
        <v>1</v>
      </c>
    </row>
    <row r="335" spans="1:19">
      <c r="A335" s="3">
        <v>50088326</v>
      </c>
      <c r="B335" s="3" t="s">
        <v>836</v>
      </c>
      <c r="C335" s="3" t="s">
        <v>835</v>
      </c>
      <c r="D335" s="11" t="s">
        <v>8</v>
      </c>
      <c r="E335" s="3" t="s">
        <v>2046</v>
      </c>
      <c r="F335" s="11" t="s">
        <v>2169</v>
      </c>
      <c r="G335" s="19">
        <f t="shared" si="81"/>
        <v>10</v>
      </c>
      <c r="H335" s="19">
        <f t="shared" si="82"/>
        <v>8</v>
      </c>
      <c r="I335" s="19">
        <f t="shared" si="83"/>
        <v>10</v>
      </c>
      <c r="J335" s="3" t="s">
        <v>2185</v>
      </c>
      <c r="K335" s="3" t="s">
        <v>28</v>
      </c>
      <c r="L335" s="3" t="str">
        <f t="shared" si="84"/>
        <v>HERENTALSE BC</v>
      </c>
      <c r="M335" s="3">
        <f t="shared" ref="M335:M338" si="85">IF(E334=E335, M334+1, 1)</f>
        <v>2</v>
      </c>
      <c r="N335" s="23">
        <f t="shared" ref="N335:N338" si="86">SUM(G335:H335)</f>
        <v>18</v>
      </c>
      <c r="O335" s="13">
        <f t="shared" ref="O335:O338" si="87">SUM(G335:I335)</f>
        <v>28</v>
      </c>
      <c r="P335" s="5">
        <f t="shared" ref="P335:P338" si="88">IF(E334=E335, P334 + IF(F335, N335, 0), IF(F335, N335, 0))</f>
        <v>33</v>
      </c>
      <c r="Q335" s="5">
        <f t="shared" ref="Q335:Q338" si="89">IF(E334=E335, Q334 + IF(F335, O335, 0), IF(F335, O335, 0))</f>
        <v>52</v>
      </c>
      <c r="R335" s="13">
        <f t="shared" ref="R335:R338" si="90">IF(M335=4, IF( IFERROR( SEARCH("G (", E335, 1), 0) &gt; 0, Q335, P335), R336)</f>
        <v>74</v>
      </c>
      <c r="S335" s="3" t="b">
        <f t="shared" ref="S335:S338" si="91">SEARCH("(" &amp; R335 &amp; ")", E335, 1) &gt; 0</f>
        <v>1</v>
      </c>
    </row>
    <row r="336" spans="1:19">
      <c r="A336" s="3">
        <v>50092400</v>
      </c>
      <c r="B336" s="3" t="s">
        <v>776</v>
      </c>
      <c r="C336" s="3" t="s">
        <v>887</v>
      </c>
      <c r="D336" s="11" t="s">
        <v>8</v>
      </c>
      <c r="E336" s="3" t="s">
        <v>2046</v>
      </c>
      <c r="F336" s="11" t="s">
        <v>2169</v>
      </c>
      <c r="G336" s="19">
        <f t="shared" si="81"/>
        <v>9</v>
      </c>
      <c r="H336" s="19">
        <f t="shared" si="82"/>
        <v>8</v>
      </c>
      <c r="I336" s="19">
        <f t="shared" si="83"/>
        <v>9</v>
      </c>
      <c r="J336" s="3" t="s">
        <v>2185</v>
      </c>
      <c r="K336" s="3" t="s">
        <v>28</v>
      </c>
      <c r="L336" s="3" t="str">
        <f t="shared" si="84"/>
        <v>HERENTALSE BC</v>
      </c>
      <c r="M336" s="3">
        <f t="shared" si="85"/>
        <v>3</v>
      </c>
      <c r="N336" s="23">
        <f t="shared" si="86"/>
        <v>17</v>
      </c>
      <c r="O336" s="13">
        <f t="shared" si="87"/>
        <v>26</v>
      </c>
      <c r="P336" s="5">
        <f t="shared" si="88"/>
        <v>50</v>
      </c>
      <c r="Q336" s="5">
        <f t="shared" si="89"/>
        <v>78</v>
      </c>
      <c r="R336" s="13">
        <f t="shared" si="90"/>
        <v>74</v>
      </c>
      <c r="S336" s="3" t="b">
        <f t="shared" si="91"/>
        <v>1</v>
      </c>
    </row>
    <row r="337" spans="1:19">
      <c r="A337" s="3">
        <v>50292102</v>
      </c>
      <c r="B337" s="3" t="s">
        <v>563</v>
      </c>
      <c r="C337" s="3" t="s">
        <v>166</v>
      </c>
      <c r="D337" s="11" t="s">
        <v>8</v>
      </c>
      <c r="E337" s="3" t="s">
        <v>2046</v>
      </c>
      <c r="F337" s="11" t="s">
        <v>2169</v>
      </c>
      <c r="G337" s="19">
        <f t="shared" si="81"/>
        <v>12</v>
      </c>
      <c r="H337" s="19">
        <f t="shared" si="82"/>
        <v>12</v>
      </c>
      <c r="I337" s="19">
        <f t="shared" si="83"/>
        <v>12</v>
      </c>
      <c r="J337" s="3" t="s">
        <v>2185</v>
      </c>
      <c r="K337" s="3" t="s">
        <v>28</v>
      </c>
      <c r="L337" s="3" t="str">
        <f t="shared" si="84"/>
        <v>HERENTALSE BC</v>
      </c>
      <c r="M337" s="3">
        <f t="shared" si="85"/>
        <v>4</v>
      </c>
      <c r="N337" s="23">
        <f t="shared" si="86"/>
        <v>24</v>
      </c>
      <c r="O337" s="13">
        <f t="shared" si="87"/>
        <v>36</v>
      </c>
      <c r="P337" s="5">
        <f t="shared" si="88"/>
        <v>74</v>
      </c>
      <c r="Q337" s="5">
        <f t="shared" si="89"/>
        <v>114</v>
      </c>
      <c r="R337" s="13">
        <f t="shared" si="90"/>
        <v>74</v>
      </c>
      <c r="S337" s="3" t="b">
        <f t="shared" si="91"/>
        <v>1</v>
      </c>
    </row>
    <row r="338" spans="1:19">
      <c r="A338" s="3">
        <v>50089212</v>
      </c>
      <c r="B338" s="3" t="s">
        <v>831</v>
      </c>
      <c r="C338" s="3" t="s">
        <v>832</v>
      </c>
      <c r="D338" s="11" t="s">
        <v>23</v>
      </c>
      <c r="E338" s="3" t="s">
        <v>2047</v>
      </c>
      <c r="F338" s="11" t="s">
        <v>2169</v>
      </c>
      <c r="G338" s="19">
        <f t="shared" si="81"/>
        <v>5</v>
      </c>
      <c r="H338" s="19">
        <f t="shared" si="82"/>
        <v>4</v>
      </c>
      <c r="I338" s="19">
        <f t="shared" si="83"/>
        <v>5</v>
      </c>
      <c r="J338" s="3" t="s">
        <v>2186</v>
      </c>
      <c r="K338" s="3" t="s">
        <v>34</v>
      </c>
      <c r="L338" s="3" t="str">
        <f t="shared" si="84"/>
        <v>'t HUIRTUITS DROPKE</v>
      </c>
      <c r="M338" s="3">
        <f t="shared" si="85"/>
        <v>1</v>
      </c>
      <c r="N338" s="23">
        <f t="shared" si="86"/>
        <v>9</v>
      </c>
      <c r="O338" s="13">
        <f t="shared" si="87"/>
        <v>14</v>
      </c>
      <c r="P338" s="5">
        <f t="shared" si="88"/>
        <v>9</v>
      </c>
      <c r="Q338" s="5">
        <f t="shared" si="89"/>
        <v>14</v>
      </c>
      <c r="R338" s="13">
        <f t="shared" si="90"/>
        <v>47</v>
      </c>
      <c r="S338" s="3" t="b">
        <f t="shared" si="91"/>
        <v>1</v>
      </c>
    </row>
    <row r="339" spans="1:19">
      <c r="A339" s="3">
        <v>50105856</v>
      </c>
      <c r="B339" s="3" t="s">
        <v>598</v>
      </c>
      <c r="C339" s="3" t="s">
        <v>599</v>
      </c>
      <c r="D339" s="11" t="s">
        <v>23</v>
      </c>
      <c r="E339" s="3" t="s">
        <v>2047</v>
      </c>
      <c r="F339" s="11" t="s">
        <v>2169</v>
      </c>
      <c r="G339" s="19">
        <f t="shared" si="81"/>
        <v>6</v>
      </c>
      <c r="H339" s="19">
        <f t="shared" si="82"/>
        <v>6</v>
      </c>
      <c r="I339" s="19">
        <f t="shared" si="83"/>
        <v>6</v>
      </c>
      <c r="J339" s="3" t="s">
        <v>2186</v>
      </c>
      <c r="K339" s="3" t="s">
        <v>34</v>
      </c>
      <c r="L339" s="3" t="str">
        <f t="shared" si="84"/>
        <v>'t HUIRTUITS DROPKE</v>
      </c>
      <c r="M339" s="3">
        <f t="shared" ref="M339:M401" si="92">IF(E338=E339, M338+1, 1)</f>
        <v>2</v>
      </c>
      <c r="N339" s="23">
        <f t="shared" ref="N339:N401" si="93">SUM(G339:H339)</f>
        <v>12</v>
      </c>
      <c r="O339" s="13">
        <f t="shared" ref="O339:O401" si="94">SUM(G339:I339)</f>
        <v>18</v>
      </c>
      <c r="P339" s="5">
        <f t="shared" ref="P339:P401" si="95">IF(E338=E339, P338 + IF(F339, N339, 0), IF(F339, N339, 0))</f>
        <v>21</v>
      </c>
      <c r="Q339" s="5">
        <f t="shared" ref="Q339:Q401" si="96">IF(E338=E339, Q338 + IF(F339, O339, 0), IF(F339, O339, 0))</f>
        <v>32</v>
      </c>
      <c r="R339" s="13">
        <f t="shared" ref="R339:R401" si="97">IF(M339=4, IF( IFERROR( SEARCH("G (", E339, 1), 0) &gt; 0, Q339, P339), R340)</f>
        <v>47</v>
      </c>
      <c r="S339" s="3" t="b">
        <f t="shared" ref="S339:S401" si="98">SEARCH("(" &amp; R339 &amp; ")", E339, 1) &gt; 0</f>
        <v>1</v>
      </c>
    </row>
    <row r="340" spans="1:19">
      <c r="A340" s="3">
        <v>50109977</v>
      </c>
      <c r="B340" s="3" t="s">
        <v>376</v>
      </c>
      <c r="C340" s="3" t="s">
        <v>513</v>
      </c>
      <c r="D340" s="11" t="s">
        <v>23</v>
      </c>
      <c r="E340" s="3" t="s">
        <v>2047</v>
      </c>
      <c r="F340" s="11" t="s">
        <v>2169</v>
      </c>
      <c r="G340" s="19">
        <f t="shared" si="81"/>
        <v>6</v>
      </c>
      <c r="H340" s="19">
        <f t="shared" si="82"/>
        <v>6</v>
      </c>
      <c r="I340" s="19">
        <f t="shared" si="83"/>
        <v>7</v>
      </c>
      <c r="J340" s="3" t="s">
        <v>2186</v>
      </c>
      <c r="K340" s="3" t="s">
        <v>34</v>
      </c>
      <c r="L340" s="3" t="str">
        <f t="shared" si="84"/>
        <v>'t HUIRTUITS DROPKE</v>
      </c>
      <c r="M340" s="3">
        <f t="shared" si="92"/>
        <v>3</v>
      </c>
      <c r="N340" s="23">
        <f t="shared" si="93"/>
        <v>12</v>
      </c>
      <c r="O340" s="13">
        <f t="shared" si="94"/>
        <v>19</v>
      </c>
      <c r="P340" s="5">
        <f t="shared" si="95"/>
        <v>33</v>
      </c>
      <c r="Q340" s="5">
        <f t="shared" si="96"/>
        <v>51</v>
      </c>
      <c r="R340" s="13">
        <f t="shared" si="97"/>
        <v>47</v>
      </c>
      <c r="S340" s="3" t="b">
        <f t="shared" si="98"/>
        <v>1</v>
      </c>
    </row>
    <row r="341" spans="1:19">
      <c r="A341" s="3">
        <v>50116555</v>
      </c>
      <c r="B341" s="3" t="s">
        <v>418</v>
      </c>
      <c r="C341" s="3" t="s">
        <v>419</v>
      </c>
      <c r="D341" s="11" t="s">
        <v>23</v>
      </c>
      <c r="E341" s="3" t="s">
        <v>2047</v>
      </c>
      <c r="F341" s="11" t="s">
        <v>2169</v>
      </c>
      <c r="G341" s="19">
        <f t="shared" si="81"/>
        <v>8</v>
      </c>
      <c r="H341" s="19">
        <f t="shared" si="82"/>
        <v>6</v>
      </c>
      <c r="I341" s="19">
        <f t="shared" si="83"/>
        <v>6</v>
      </c>
      <c r="J341" s="3" t="s">
        <v>2186</v>
      </c>
      <c r="K341" s="3" t="s">
        <v>34</v>
      </c>
      <c r="L341" s="3" t="str">
        <f t="shared" si="84"/>
        <v>'t HUIRTUITS DROPKE</v>
      </c>
      <c r="M341" s="3">
        <f t="shared" si="92"/>
        <v>4</v>
      </c>
      <c r="N341" s="23">
        <f t="shared" si="93"/>
        <v>14</v>
      </c>
      <c r="O341" s="13">
        <f t="shared" si="94"/>
        <v>20</v>
      </c>
      <c r="P341" s="5">
        <f t="shared" si="95"/>
        <v>47</v>
      </c>
      <c r="Q341" s="5">
        <f t="shared" si="96"/>
        <v>71</v>
      </c>
      <c r="R341" s="13">
        <f t="shared" si="97"/>
        <v>47</v>
      </c>
      <c r="S341" s="3" t="b">
        <f t="shared" si="98"/>
        <v>1</v>
      </c>
    </row>
    <row r="342" spans="1:19">
      <c r="A342" s="3">
        <v>50023888</v>
      </c>
      <c r="B342" s="3" t="s">
        <v>596</v>
      </c>
      <c r="C342" s="3" t="s">
        <v>597</v>
      </c>
      <c r="D342" s="11" t="s">
        <v>8</v>
      </c>
      <c r="E342" s="3" t="s">
        <v>2048</v>
      </c>
      <c r="F342" s="11" t="s">
        <v>2169</v>
      </c>
      <c r="G342" s="19">
        <f t="shared" si="81"/>
        <v>4</v>
      </c>
      <c r="H342" s="19">
        <f t="shared" si="82"/>
        <v>4</v>
      </c>
      <c r="I342" s="19">
        <f t="shared" si="83"/>
        <v>6</v>
      </c>
      <c r="J342" s="3" t="s">
        <v>2186</v>
      </c>
      <c r="K342" s="3" t="s">
        <v>34</v>
      </c>
      <c r="L342" s="3" t="str">
        <f t="shared" si="84"/>
        <v>'t HUIRTUITS DROPKE</v>
      </c>
      <c r="M342" s="3">
        <f t="shared" si="92"/>
        <v>1</v>
      </c>
      <c r="N342" s="23">
        <f t="shared" si="93"/>
        <v>8</v>
      </c>
      <c r="O342" s="13">
        <f t="shared" si="94"/>
        <v>14</v>
      </c>
      <c r="P342" s="5">
        <f t="shared" si="95"/>
        <v>8</v>
      </c>
      <c r="Q342" s="5">
        <f t="shared" si="96"/>
        <v>14</v>
      </c>
      <c r="R342" s="13">
        <f t="shared" si="97"/>
        <v>43</v>
      </c>
      <c r="S342" s="3" t="b">
        <f t="shared" si="98"/>
        <v>1</v>
      </c>
    </row>
    <row r="343" spans="1:19">
      <c r="A343" s="3">
        <v>50047536</v>
      </c>
      <c r="B343" s="3" t="s">
        <v>233</v>
      </c>
      <c r="C343" s="3" t="s">
        <v>232</v>
      </c>
      <c r="D343" s="11" t="s">
        <v>8</v>
      </c>
      <c r="E343" s="3" t="s">
        <v>2048</v>
      </c>
      <c r="F343" s="11" t="s">
        <v>2169</v>
      </c>
      <c r="G343" s="19">
        <f t="shared" si="81"/>
        <v>6</v>
      </c>
      <c r="H343" s="19">
        <f t="shared" si="82"/>
        <v>8</v>
      </c>
      <c r="I343" s="19">
        <f t="shared" si="83"/>
        <v>7</v>
      </c>
      <c r="J343" s="3" t="s">
        <v>2186</v>
      </c>
      <c r="K343" s="3" t="s">
        <v>34</v>
      </c>
      <c r="L343" s="3" t="str">
        <f t="shared" si="84"/>
        <v>'t HUIRTUITS DROPKE</v>
      </c>
      <c r="M343" s="3">
        <f t="shared" si="92"/>
        <v>2</v>
      </c>
      <c r="N343" s="23">
        <f t="shared" si="93"/>
        <v>14</v>
      </c>
      <c r="O343" s="13">
        <f t="shared" si="94"/>
        <v>21</v>
      </c>
      <c r="P343" s="5">
        <f t="shared" si="95"/>
        <v>22</v>
      </c>
      <c r="Q343" s="5">
        <f t="shared" si="96"/>
        <v>35</v>
      </c>
      <c r="R343" s="13">
        <f t="shared" si="97"/>
        <v>43</v>
      </c>
      <c r="S343" s="3" t="b">
        <f t="shared" si="98"/>
        <v>1</v>
      </c>
    </row>
    <row r="344" spans="1:19">
      <c r="A344" s="3">
        <v>50056165</v>
      </c>
      <c r="B344" s="3" t="s">
        <v>68</v>
      </c>
      <c r="C344" s="3" t="s">
        <v>818</v>
      </c>
      <c r="D344" s="11" t="s">
        <v>8</v>
      </c>
      <c r="E344" s="3" t="s">
        <v>2048</v>
      </c>
      <c r="F344" s="11" t="s">
        <v>2169</v>
      </c>
      <c r="G344" s="19">
        <f t="shared" si="81"/>
        <v>5</v>
      </c>
      <c r="H344" s="19">
        <f t="shared" si="82"/>
        <v>4</v>
      </c>
      <c r="I344" s="19">
        <f t="shared" si="83"/>
        <v>3</v>
      </c>
      <c r="J344" s="3" t="s">
        <v>2186</v>
      </c>
      <c r="K344" s="3" t="s">
        <v>34</v>
      </c>
      <c r="L344" s="3" t="str">
        <f t="shared" si="84"/>
        <v>'t HUIRTUITS DROPKE</v>
      </c>
      <c r="M344" s="3">
        <f t="shared" si="92"/>
        <v>3</v>
      </c>
      <c r="N344" s="23">
        <f t="shared" si="93"/>
        <v>9</v>
      </c>
      <c r="O344" s="13">
        <f t="shared" si="94"/>
        <v>12</v>
      </c>
      <c r="P344" s="5">
        <f t="shared" si="95"/>
        <v>31</v>
      </c>
      <c r="Q344" s="5">
        <f t="shared" si="96"/>
        <v>47</v>
      </c>
      <c r="R344" s="13">
        <f t="shared" si="97"/>
        <v>43</v>
      </c>
      <c r="S344" s="3" t="b">
        <f t="shared" si="98"/>
        <v>1</v>
      </c>
    </row>
    <row r="345" spans="1:19">
      <c r="A345" s="3">
        <v>50056727</v>
      </c>
      <c r="B345" s="3" t="s">
        <v>14</v>
      </c>
      <c r="C345" s="3" t="s">
        <v>866</v>
      </c>
      <c r="D345" s="11" t="s">
        <v>8</v>
      </c>
      <c r="E345" s="3" t="s">
        <v>2048</v>
      </c>
      <c r="F345" s="11" t="s">
        <v>2169</v>
      </c>
      <c r="G345" s="19">
        <f t="shared" si="81"/>
        <v>5</v>
      </c>
      <c r="H345" s="19">
        <f t="shared" si="82"/>
        <v>7</v>
      </c>
      <c r="I345" s="19">
        <f t="shared" si="83"/>
        <v>6</v>
      </c>
      <c r="J345" s="3" t="s">
        <v>2186</v>
      </c>
      <c r="K345" s="3" t="s">
        <v>34</v>
      </c>
      <c r="L345" s="3" t="str">
        <f t="shared" si="84"/>
        <v>'t HUIRTUITS DROPKE</v>
      </c>
      <c r="M345" s="3">
        <f t="shared" si="92"/>
        <v>4</v>
      </c>
      <c r="N345" s="23">
        <f t="shared" si="93"/>
        <v>12</v>
      </c>
      <c r="O345" s="13">
        <f t="shared" si="94"/>
        <v>18</v>
      </c>
      <c r="P345" s="5">
        <f t="shared" si="95"/>
        <v>43</v>
      </c>
      <c r="Q345" s="5">
        <f t="shared" si="96"/>
        <v>65</v>
      </c>
      <c r="R345" s="13">
        <f t="shared" si="97"/>
        <v>43</v>
      </c>
      <c r="S345" s="3" t="b">
        <f t="shared" si="98"/>
        <v>1</v>
      </c>
    </row>
    <row r="346" spans="1:19">
      <c r="A346" s="3">
        <v>50023888</v>
      </c>
      <c r="B346" s="3" t="s">
        <v>596</v>
      </c>
      <c r="C346" s="3" t="s">
        <v>597</v>
      </c>
      <c r="D346" s="11" t="s">
        <v>8</v>
      </c>
      <c r="E346" s="3" t="s">
        <v>2049</v>
      </c>
      <c r="F346" s="11" t="s">
        <v>2169</v>
      </c>
      <c r="G346" s="19">
        <f t="shared" si="81"/>
        <v>4</v>
      </c>
      <c r="H346" s="19">
        <f t="shared" si="82"/>
        <v>4</v>
      </c>
      <c r="I346" s="19">
        <f t="shared" si="83"/>
        <v>6</v>
      </c>
      <c r="J346" s="3" t="s">
        <v>2186</v>
      </c>
      <c r="K346" s="3" t="s">
        <v>34</v>
      </c>
      <c r="L346" s="3" t="str">
        <f t="shared" si="84"/>
        <v>'t HUIRTUITS DROPKE</v>
      </c>
      <c r="M346" s="3">
        <f t="shared" si="92"/>
        <v>1</v>
      </c>
      <c r="N346" s="23">
        <f t="shared" si="93"/>
        <v>8</v>
      </c>
      <c r="O346" s="13">
        <f t="shared" si="94"/>
        <v>14</v>
      </c>
      <c r="P346" s="5">
        <f t="shared" si="95"/>
        <v>8</v>
      </c>
      <c r="Q346" s="5">
        <f t="shared" si="96"/>
        <v>14</v>
      </c>
      <c r="R346" s="13">
        <f t="shared" si="97"/>
        <v>69</v>
      </c>
      <c r="S346" s="3" t="b">
        <f t="shared" si="98"/>
        <v>1</v>
      </c>
    </row>
    <row r="347" spans="1:19">
      <c r="A347" s="3">
        <v>50056727</v>
      </c>
      <c r="B347" s="3" t="s">
        <v>14</v>
      </c>
      <c r="C347" s="3" t="s">
        <v>866</v>
      </c>
      <c r="D347" s="11" t="s">
        <v>8</v>
      </c>
      <c r="E347" s="3" t="s">
        <v>2049</v>
      </c>
      <c r="F347" s="11" t="s">
        <v>2169</v>
      </c>
      <c r="G347" s="19">
        <f t="shared" si="81"/>
        <v>5</v>
      </c>
      <c r="H347" s="19">
        <f t="shared" si="82"/>
        <v>7</v>
      </c>
      <c r="I347" s="19">
        <f t="shared" si="83"/>
        <v>6</v>
      </c>
      <c r="J347" s="3" t="s">
        <v>2186</v>
      </c>
      <c r="K347" s="3" t="s">
        <v>34</v>
      </c>
      <c r="L347" s="3" t="str">
        <f t="shared" si="84"/>
        <v>'t HUIRTUITS DROPKE</v>
      </c>
      <c r="M347" s="3">
        <f t="shared" si="92"/>
        <v>2</v>
      </c>
      <c r="N347" s="23">
        <f t="shared" si="93"/>
        <v>12</v>
      </c>
      <c r="O347" s="13">
        <f t="shared" si="94"/>
        <v>18</v>
      </c>
      <c r="P347" s="5">
        <f t="shared" si="95"/>
        <v>20</v>
      </c>
      <c r="Q347" s="5">
        <f t="shared" si="96"/>
        <v>32</v>
      </c>
      <c r="R347" s="13">
        <f t="shared" si="97"/>
        <v>69</v>
      </c>
      <c r="S347" s="3" t="b">
        <f t="shared" si="98"/>
        <v>1</v>
      </c>
    </row>
    <row r="348" spans="1:19">
      <c r="A348" s="3">
        <v>50105856</v>
      </c>
      <c r="B348" s="3" t="s">
        <v>598</v>
      </c>
      <c r="C348" s="3" t="s">
        <v>599</v>
      </c>
      <c r="D348" s="11" t="s">
        <v>23</v>
      </c>
      <c r="E348" s="3" t="s">
        <v>2049</v>
      </c>
      <c r="F348" s="11" t="s">
        <v>2169</v>
      </c>
      <c r="G348" s="19">
        <f t="shared" si="81"/>
        <v>6</v>
      </c>
      <c r="H348" s="19">
        <f t="shared" si="82"/>
        <v>6</v>
      </c>
      <c r="I348" s="19">
        <f t="shared" si="83"/>
        <v>6</v>
      </c>
      <c r="J348" s="3" t="s">
        <v>2186</v>
      </c>
      <c r="K348" s="3" t="s">
        <v>34</v>
      </c>
      <c r="L348" s="3" t="str">
        <f t="shared" si="84"/>
        <v>'t HUIRTUITS DROPKE</v>
      </c>
      <c r="M348" s="3">
        <f t="shared" si="92"/>
        <v>3</v>
      </c>
      <c r="N348" s="23">
        <f t="shared" si="93"/>
        <v>12</v>
      </c>
      <c r="O348" s="13">
        <f t="shared" si="94"/>
        <v>18</v>
      </c>
      <c r="P348" s="5">
        <f t="shared" si="95"/>
        <v>32</v>
      </c>
      <c r="Q348" s="5">
        <f t="shared" si="96"/>
        <v>50</v>
      </c>
      <c r="R348" s="13">
        <f t="shared" si="97"/>
        <v>69</v>
      </c>
      <c r="S348" s="3" t="b">
        <f t="shared" si="98"/>
        <v>1</v>
      </c>
    </row>
    <row r="349" spans="1:19">
      <c r="A349" s="3">
        <v>50109977</v>
      </c>
      <c r="B349" s="3" t="s">
        <v>376</v>
      </c>
      <c r="C349" s="3" t="s">
        <v>513</v>
      </c>
      <c r="D349" s="11" t="s">
        <v>23</v>
      </c>
      <c r="E349" s="3" t="s">
        <v>2049</v>
      </c>
      <c r="F349" s="11" t="s">
        <v>2169</v>
      </c>
      <c r="G349" s="19">
        <f t="shared" si="81"/>
        <v>6</v>
      </c>
      <c r="H349" s="19">
        <f t="shared" si="82"/>
        <v>6</v>
      </c>
      <c r="I349" s="19">
        <f t="shared" si="83"/>
        <v>7</v>
      </c>
      <c r="J349" s="3" t="s">
        <v>2186</v>
      </c>
      <c r="K349" s="3" t="s">
        <v>34</v>
      </c>
      <c r="L349" s="3" t="str">
        <f t="shared" si="84"/>
        <v>'t HUIRTUITS DROPKE</v>
      </c>
      <c r="M349" s="3">
        <f t="shared" si="92"/>
        <v>4</v>
      </c>
      <c r="N349" s="23">
        <f t="shared" si="93"/>
        <v>12</v>
      </c>
      <c r="O349" s="13">
        <f t="shared" si="94"/>
        <v>19</v>
      </c>
      <c r="P349" s="5">
        <f t="shared" si="95"/>
        <v>44</v>
      </c>
      <c r="Q349" s="5">
        <f t="shared" si="96"/>
        <v>69</v>
      </c>
      <c r="R349" s="13">
        <f t="shared" si="97"/>
        <v>69</v>
      </c>
      <c r="S349" s="3" t="b">
        <f t="shared" si="98"/>
        <v>1</v>
      </c>
    </row>
    <row r="350" spans="1:19">
      <c r="A350" s="3">
        <v>50040885</v>
      </c>
      <c r="B350" s="3" t="s">
        <v>211</v>
      </c>
      <c r="C350" s="3" t="s">
        <v>212</v>
      </c>
      <c r="D350" s="11" t="s">
        <v>8</v>
      </c>
      <c r="E350" s="3" t="s">
        <v>2050</v>
      </c>
      <c r="F350" s="11" t="s">
        <v>2169</v>
      </c>
      <c r="G350" s="19">
        <f t="shared" si="81"/>
        <v>9</v>
      </c>
      <c r="H350" s="19">
        <f t="shared" si="82"/>
        <v>9</v>
      </c>
      <c r="I350" s="19">
        <f t="shared" si="83"/>
        <v>10</v>
      </c>
      <c r="J350" s="3" t="s">
        <v>2186</v>
      </c>
      <c r="K350" s="3" t="s">
        <v>9</v>
      </c>
      <c r="L350" s="3" t="str">
        <f t="shared" si="84"/>
        <v>'t HUIRTUITS DROPKE</v>
      </c>
      <c r="M350" s="3">
        <f t="shared" si="92"/>
        <v>1</v>
      </c>
      <c r="N350" s="23">
        <f t="shared" si="93"/>
        <v>18</v>
      </c>
      <c r="O350" s="13">
        <f t="shared" si="94"/>
        <v>28</v>
      </c>
      <c r="P350" s="5">
        <f t="shared" si="95"/>
        <v>18</v>
      </c>
      <c r="Q350" s="5">
        <f t="shared" si="96"/>
        <v>28</v>
      </c>
      <c r="R350" s="13">
        <f t="shared" si="97"/>
        <v>93</v>
      </c>
      <c r="S350" s="3" t="b">
        <f t="shared" si="98"/>
        <v>1</v>
      </c>
    </row>
    <row r="351" spans="1:19">
      <c r="A351" s="3">
        <v>50047536</v>
      </c>
      <c r="B351" s="3" t="s">
        <v>233</v>
      </c>
      <c r="C351" s="3" t="s">
        <v>232</v>
      </c>
      <c r="D351" s="11" t="s">
        <v>8</v>
      </c>
      <c r="E351" s="3" t="s">
        <v>2050</v>
      </c>
      <c r="F351" s="11" t="s">
        <v>2169</v>
      </c>
      <c r="G351" s="19">
        <f t="shared" si="81"/>
        <v>6</v>
      </c>
      <c r="H351" s="19">
        <f t="shared" si="82"/>
        <v>8</v>
      </c>
      <c r="I351" s="19">
        <f t="shared" si="83"/>
        <v>7</v>
      </c>
      <c r="J351" s="3" t="s">
        <v>2186</v>
      </c>
      <c r="K351" s="3" t="s">
        <v>9</v>
      </c>
      <c r="L351" s="3" t="str">
        <f t="shared" si="84"/>
        <v>'t HUIRTUITS DROPKE</v>
      </c>
      <c r="M351" s="3">
        <f t="shared" ref="M351:M363" si="99">IF(E350=E351, M350+1, 1)</f>
        <v>2</v>
      </c>
      <c r="N351" s="23">
        <f t="shared" ref="N351:N363" si="100">SUM(G351:H351)</f>
        <v>14</v>
      </c>
      <c r="O351" s="13">
        <f t="shared" ref="O351:O363" si="101">SUM(G351:I351)</f>
        <v>21</v>
      </c>
      <c r="P351" s="5">
        <f t="shared" ref="P351:P363" si="102">IF(E350=E351, P350 + IF(F351, N351, 0), IF(F351, N351, 0))</f>
        <v>32</v>
      </c>
      <c r="Q351" s="5">
        <f t="shared" ref="Q351:Q363" si="103">IF(E350=E351, Q350 + IF(F351, O351, 0), IF(F351, O351, 0))</f>
        <v>49</v>
      </c>
      <c r="R351" s="13">
        <f t="shared" ref="R351:R363" si="104">IF(M351=4, IF( IFERROR( SEARCH("G (", E351, 1), 0) &gt; 0, Q351, P351), R352)</f>
        <v>93</v>
      </c>
      <c r="S351" s="3" t="b">
        <f t="shared" ref="S351:S363" si="105">SEARCH("(" &amp; R351 &amp; ")", E351, 1) &gt; 0</f>
        <v>1</v>
      </c>
    </row>
    <row r="352" spans="1:19">
      <c r="A352" s="3">
        <v>50066385</v>
      </c>
      <c r="B352" s="3" t="s">
        <v>89</v>
      </c>
      <c r="C352" s="3" t="s">
        <v>585</v>
      </c>
      <c r="D352" s="11" t="s">
        <v>23</v>
      </c>
      <c r="E352" s="3" t="s">
        <v>2050</v>
      </c>
      <c r="F352" s="11" t="s">
        <v>2169</v>
      </c>
      <c r="G352" s="19">
        <f t="shared" si="81"/>
        <v>7</v>
      </c>
      <c r="H352" s="19">
        <f t="shared" si="82"/>
        <v>8</v>
      </c>
      <c r="I352" s="19">
        <f t="shared" si="83"/>
        <v>9</v>
      </c>
      <c r="J352" s="3" t="s">
        <v>2186</v>
      </c>
      <c r="K352" s="3" t="s">
        <v>9</v>
      </c>
      <c r="L352" s="3" t="str">
        <f t="shared" si="84"/>
        <v>'t HUIRTUITS DROPKE</v>
      </c>
      <c r="M352" s="3">
        <f t="shared" si="99"/>
        <v>3</v>
      </c>
      <c r="N352" s="23">
        <f t="shared" si="100"/>
        <v>15</v>
      </c>
      <c r="O352" s="13">
        <f t="shared" si="101"/>
        <v>24</v>
      </c>
      <c r="P352" s="5">
        <f t="shared" si="102"/>
        <v>47</v>
      </c>
      <c r="Q352" s="5">
        <f t="shared" si="103"/>
        <v>73</v>
      </c>
      <c r="R352" s="13">
        <f t="shared" si="104"/>
        <v>93</v>
      </c>
      <c r="S352" s="3" t="b">
        <f t="shared" si="105"/>
        <v>1</v>
      </c>
    </row>
    <row r="353" spans="1:19">
      <c r="A353" s="3">
        <v>50116555</v>
      </c>
      <c r="B353" s="3" t="s">
        <v>418</v>
      </c>
      <c r="C353" s="3" t="s">
        <v>419</v>
      </c>
      <c r="D353" s="11" t="s">
        <v>23</v>
      </c>
      <c r="E353" s="3" t="s">
        <v>2050</v>
      </c>
      <c r="F353" s="11" t="s">
        <v>2169</v>
      </c>
      <c r="G353" s="19">
        <f t="shared" si="81"/>
        <v>8</v>
      </c>
      <c r="H353" s="19">
        <f t="shared" si="82"/>
        <v>6</v>
      </c>
      <c r="I353" s="19">
        <f t="shared" si="83"/>
        <v>6</v>
      </c>
      <c r="J353" s="3" t="s">
        <v>2186</v>
      </c>
      <c r="K353" s="3" t="s">
        <v>9</v>
      </c>
      <c r="L353" s="3" t="str">
        <f t="shared" si="84"/>
        <v>'t HUIRTUITS DROPKE</v>
      </c>
      <c r="M353" s="3">
        <f t="shared" si="99"/>
        <v>4</v>
      </c>
      <c r="N353" s="23">
        <f t="shared" si="100"/>
        <v>14</v>
      </c>
      <c r="O353" s="13">
        <f t="shared" si="101"/>
        <v>20</v>
      </c>
      <c r="P353" s="5">
        <f t="shared" si="102"/>
        <v>61</v>
      </c>
      <c r="Q353" s="5">
        <f t="shared" si="103"/>
        <v>93</v>
      </c>
      <c r="R353" s="13">
        <f t="shared" si="104"/>
        <v>93</v>
      </c>
      <c r="S353" s="3" t="b">
        <f t="shared" si="105"/>
        <v>1</v>
      </c>
    </row>
    <row r="354" spans="1:19">
      <c r="A354" s="3">
        <v>50040882</v>
      </c>
      <c r="B354" s="3" t="s">
        <v>902</v>
      </c>
      <c r="C354" s="3" t="s">
        <v>903</v>
      </c>
      <c r="D354" s="11" t="s">
        <v>23</v>
      </c>
      <c r="E354" s="3" t="s">
        <v>2051</v>
      </c>
      <c r="F354" s="11" t="s">
        <v>2169</v>
      </c>
      <c r="G354" s="19">
        <f t="shared" si="81"/>
        <v>9</v>
      </c>
      <c r="H354" s="19">
        <f t="shared" si="82"/>
        <v>9</v>
      </c>
      <c r="I354" s="19">
        <f t="shared" si="83"/>
        <v>9</v>
      </c>
      <c r="J354" s="3" t="s">
        <v>2186</v>
      </c>
      <c r="K354" s="3" t="s">
        <v>28</v>
      </c>
      <c r="L354" s="3" t="str">
        <f t="shared" si="84"/>
        <v>'t HUIRTUITS DROPKE</v>
      </c>
      <c r="M354" s="3">
        <f t="shared" si="99"/>
        <v>1</v>
      </c>
      <c r="N354" s="23">
        <f t="shared" si="100"/>
        <v>18</v>
      </c>
      <c r="O354" s="13">
        <f t="shared" si="101"/>
        <v>27</v>
      </c>
      <c r="P354" s="5">
        <f t="shared" si="102"/>
        <v>18</v>
      </c>
      <c r="Q354" s="5">
        <f t="shared" si="103"/>
        <v>27</v>
      </c>
      <c r="R354" s="13">
        <f t="shared" si="104"/>
        <v>111</v>
      </c>
      <c r="S354" s="3" t="b">
        <f t="shared" si="105"/>
        <v>1</v>
      </c>
    </row>
    <row r="355" spans="1:19">
      <c r="A355" s="3">
        <v>50040884</v>
      </c>
      <c r="B355" s="3" t="s">
        <v>303</v>
      </c>
      <c r="C355" s="3" t="s">
        <v>304</v>
      </c>
      <c r="D355" s="11" t="s">
        <v>8</v>
      </c>
      <c r="E355" s="3" t="s">
        <v>2051</v>
      </c>
      <c r="F355" s="11" t="s">
        <v>2169</v>
      </c>
      <c r="G355" s="19">
        <f t="shared" si="81"/>
        <v>8</v>
      </c>
      <c r="H355" s="19">
        <f t="shared" si="82"/>
        <v>9</v>
      </c>
      <c r="I355" s="19">
        <f t="shared" si="83"/>
        <v>8</v>
      </c>
      <c r="J355" s="3" t="s">
        <v>2186</v>
      </c>
      <c r="K355" s="3" t="s">
        <v>28</v>
      </c>
      <c r="L355" s="3" t="str">
        <f t="shared" si="84"/>
        <v>'t HUIRTUITS DROPKE</v>
      </c>
      <c r="M355" s="3">
        <f t="shared" si="99"/>
        <v>2</v>
      </c>
      <c r="N355" s="23">
        <f t="shared" si="100"/>
        <v>17</v>
      </c>
      <c r="O355" s="13">
        <f t="shared" si="101"/>
        <v>25</v>
      </c>
      <c r="P355" s="5">
        <f t="shared" si="102"/>
        <v>35</v>
      </c>
      <c r="Q355" s="5">
        <f t="shared" si="103"/>
        <v>52</v>
      </c>
      <c r="R355" s="13">
        <f t="shared" si="104"/>
        <v>111</v>
      </c>
      <c r="S355" s="3" t="b">
        <f t="shared" si="105"/>
        <v>1</v>
      </c>
    </row>
    <row r="356" spans="1:19">
      <c r="A356" s="3">
        <v>50074954</v>
      </c>
      <c r="B356" s="3" t="s">
        <v>1182</v>
      </c>
      <c r="C356" s="3" t="s">
        <v>1096</v>
      </c>
      <c r="D356" s="11" t="s">
        <v>23</v>
      </c>
      <c r="E356" s="3" t="s">
        <v>2051</v>
      </c>
      <c r="F356" s="11" t="s">
        <v>2169</v>
      </c>
      <c r="G356" s="19">
        <f t="shared" si="81"/>
        <v>9</v>
      </c>
      <c r="H356" s="19">
        <f t="shared" si="82"/>
        <v>9</v>
      </c>
      <c r="I356" s="19">
        <f t="shared" si="83"/>
        <v>10</v>
      </c>
      <c r="J356" s="3" t="s">
        <v>2186</v>
      </c>
      <c r="K356" s="3" t="s">
        <v>28</v>
      </c>
      <c r="L356" s="3" t="str">
        <f t="shared" si="84"/>
        <v>'t HUIRTUITS DROPKE</v>
      </c>
      <c r="M356" s="3">
        <f t="shared" si="99"/>
        <v>3</v>
      </c>
      <c r="N356" s="23">
        <f t="shared" si="100"/>
        <v>18</v>
      </c>
      <c r="O356" s="13">
        <f t="shared" si="101"/>
        <v>28</v>
      </c>
      <c r="P356" s="5">
        <f t="shared" si="102"/>
        <v>53</v>
      </c>
      <c r="Q356" s="5">
        <f t="shared" si="103"/>
        <v>80</v>
      </c>
      <c r="R356" s="13">
        <f t="shared" si="104"/>
        <v>111</v>
      </c>
      <c r="S356" s="3" t="b">
        <f t="shared" si="105"/>
        <v>1</v>
      </c>
    </row>
    <row r="357" spans="1:19">
      <c r="A357" s="3">
        <v>50113898</v>
      </c>
      <c r="B357" s="3" t="s">
        <v>83</v>
      </c>
      <c r="C357" s="3" t="s">
        <v>832</v>
      </c>
      <c r="D357" s="11" t="s">
        <v>8</v>
      </c>
      <c r="E357" s="3" t="s">
        <v>2051</v>
      </c>
      <c r="F357" s="11" t="s">
        <v>2169</v>
      </c>
      <c r="G357" s="19">
        <f t="shared" si="81"/>
        <v>11</v>
      </c>
      <c r="H357" s="19">
        <f t="shared" si="82"/>
        <v>9</v>
      </c>
      <c r="I357" s="19">
        <f t="shared" si="83"/>
        <v>11</v>
      </c>
      <c r="J357" s="3" t="s">
        <v>2186</v>
      </c>
      <c r="K357" s="3" t="s">
        <v>28</v>
      </c>
      <c r="L357" s="3" t="str">
        <f t="shared" si="84"/>
        <v>'t HUIRTUITS DROPKE</v>
      </c>
      <c r="M357" s="3">
        <f t="shared" si="99"/>
        <v>4</v>
      </c>
      <c r="N357" s="23">
        <f t="shared" si="100"/>
        <v>20</v>
      </c>
      <c r="O357" s="13">
        <f t="shared" si="101"/>
        <v>31</v>
      </c>
      <c r="P357" s="5">
        <f t="shared" si="102"/>
        <v>73</v>
      </c>
      <c r="Q357" s="5">
        <f t="shared" si="103"/>
        <v>111</v>
      </c>
      <c r="R357" s="13">
        <f t="shared" si="104"/>
        <v>111</v>
      </c>
      <c r="S357" s="3" t="b">
        <f t="shared" si="105"/>
        <v>1</v>
      </c>
    </row>
    <row r="358" spans="1:19">
      <c r="A358" s="3">
        <v>50017653</v>
      </c>
      <c r="B358" s="3" t="s">
        <v>74</v>
      </c>
      <c r="C358" s="3" t="s">
        <v>916</v>
      </c>
      <c r="D358" s="11" t="s">
        <v>8</v>
      </c>
      <c r="E358" s="3" t="s">
        <v>2052</v>
      </c>
      <c r="F358" s="11" t="s">
        <v>2169</v>
      </c>
      <c r="G358" s="19">
        <f t="shared" si="81"/>
        <v>5</v>
      </c>
      <c r="H358" s="19">
        <f t="shared" si="82"/>
        <v>6</v>
      </c>
      <c r="I358" s="19">
        <f t="shared" si="83"/>
        <v>6</v>
      </c>
      <c r="J358" s="3" t="s">
        <v>12</v>
      </c>
      <c r="K358" s="3" t="s">
        <v>34</v>
      </c>
      <c r="L358" s="3" t="str">
        <f t="shared" si="84"/>
        <v>KLEIN BOOM</v>
      </c>
      <c r="M358" s="3">
        <f t="shared" si="99"/>
        <v>1</v>
      </c>
      <c r="N358" s="23">
        <f t="shared" si="100"/>
        <v>11</v>
      </c>
      <c r="O358" s="13">
        <f t="shared" si="101"/>
        <v>17</v>
      </c>
      <c r="P358" s="5">
        <f t="shared" si="102"/>
        <v>11</v>
      </c>
      <c r="Q358" s="5">
        <f t="shared" si="103"/>
        <v>17</v>
      </c>
      <c r="R358" s="13">
        <f t="shared" si="104"/>
        <v>42</v>
      </c>
      <c r="S358" s="3" t="b">
        <f t="shared" si="105"/>
        <v>1</v>
      </c>
    </row>
    <row r="359" spans="1:19">
      <c r="A359" s="3">
        <v>50032567</v>
      </c>
      <c r="B359" s="3" t="s">
        <v>272</v>
      </c>
      <c r="C359" s="3" t="s">
        <v>485</v>
      </c>
      <c r="D359" s="11" t="s">
        <v>8</v>
      </c>
      <c r="E359" s="3" t="s">
        <v>2052</v>
      </c>
      <c r="F359" s="11" t="s">
        <v>2169</v>
      </c>
      <c r="G359" s="19">
        <f t="shared" si="81"/>
        <v>4</v>
      </c>
      <c r="H359" s="19">
        <f t="shared" si="82"/>
        <v>4</v>
      </c>
      <c r="I359" s="19">
        <f t="shared" si="83"/>
        <v>4</v>
      </c>
      <c r="J359" s="3" t="s">
        <v>12</v>
      </c>
      <c r="K359" s="3" t="s">
        <v>34</v>
      </c>
      <c r="L359" s="3" t="str">
        <f t="shared" si="84"/>
        <v>KLEIN BOOM</v>
      </c>
      <c r="M359" s="3">
        <f t="shared" si="99"/>
        <v>2</v>
      </c>
      <c r="N359" s="23">
        <f t="shared" si="100"/>
        <v>8</v>
      </c>
      <c r="O359" s="13">
        <f t="shared" si="101"/>
        <v>12</v>
      </c>
      <c r="P359" s="5">
        <f t="shared" si="102"/>
        <v>19</v>
      </c>
      <c r="Q359" s="5">
        <f t="shared" si="103"/>
        <v>29</v>
      </c>
      <c r="R359" s="13">
        <f t="shared" si="104"/>
        <v>42</v>
      </c>
      <c r="S359" s="3" t="b">
        <f t="shared" si="105"/>
        <v>1</v>
      </c>
    </row>
    <row r="360" spans="1:19">
      <c r="A360" s="3">
        <v>50067930</v>
      </c>
      <c r="B360" s="3" t="s">
        <v>815</v>
      </c>
      <c r="C360" s="3" t="s">
        <v>816</v>
      </c>
      <c r="D360" s="11" t="s">
        <v>8</v>
      </c>
      <c r="E360" s="3" t="s">
        <v>2052</v>
      </c>
      <c r="F360" s="11" t="s">
        <v>2169</v>
      </c>
      <c r="G360" s="19">
        <f t="shared" si="81"/>
        <v>6</v>
      </c>
      <c r="H360" s="19">
        <f t="shared" si="82"/>
        <v>6</v>
      </c>
      <c r="I360" s="19">
        <f t="shared" si="83"/>
        <v>8</v>
      </c>
      <c r="J360" s="3" t="s">
        <v>12</v>
      </c>
      <c r="K360" s="3" t="s">
        <v>34</v>
      </c>
      <c r="L360" s="3" t="str">
        <f t="shared" si="84"/>
        <v>KLEIN BOOM</v>
      </c>
      <c r="M360" s="3">
        <f t="shared" si="99"/>
        <v>3</v>
      </c>
      <c r="N360" s="23">
        <f t="shared" si="100"/>
        <v>12</v>
      </c>
      <c r="O360" s="13">
        <f t="shared" si="101"/>
        <v>20</v>
      </c>
      <c r="P360" s="5">
        <f t="shared" si="102"/>
        <v>31</v>
      </c>
      <c r="Q360" s="5">
        <f t="shared" si="103"/>
        <v>49</v>
      </c>
      <c r="R360" s="13">
        <f t="shared" si="104"/>
        <v>42</v>
      </c>
      <c r="S360" s="3" t="b">
        <f t="shared" si="105"/>
        <v>1</v>
      </c>
    </row>
    <row r="361" spans="1:19">
      <c r="A361" s="3">
        <v>50074967</v>
      </c>
      <c r="B361" s="3" t="s">
        <v>207</v>
      </c>
      <c r="C361" s="3" t="s">
        <v>649</v>
      </c>
      <c r="D361" s="11" t="s">
        <v>8</v>
      </c>
      <c r="E361" s="3" t="s">
        <v>2052</v>
      </c>
      <c r="F361" s="11" t="s">
        <v>2169</v>
      </c>
      <c r="G361" s="19">
        <f t="shared" si="81"/>
        <v>5</v>
      </c>
      <c r="H361" s="19">
        <f t="shared" si="82"/>
        <v>6</v>
      </c>
      <c r="I361" s="19">
        <f t="shared" si="83"/>
        <v>5</v>
      </c>
      <c r="J361" s="3" t="s">
        <v>12</v>
      </c>
      <c r="K361" s="3" t="s">
        <v>34</v>
      </c>
      <c r="L361" s="3" t="str">
        <f t="shared" si="84"/>
        <v>KLEIN BOOM</v>
      </c>
      <c r="M361" s="3">
        <f t="shared" si="99"/>
        <v>4</v>
      </c>
      <c r="N361" s="23">
        <f t="shared" si="100"/>
        <v>11</v>
      </c>
      <c r="O361" s="13">
        <f t="shared" si="101"/>
        <v>16</v>
      </c>
      <c r="P361" s="5">
        <f t="shared" si="102"/>
        <v>42</v>
      </c>
      <c r="Q361" s="5">
        <f t="shared" si="103"/>
        <v>65</v>
      </c>
      <c r="R361" s="13">
        <f t="shared" si="104"/>
        <v>42</v>
      </c>
      <c r="S361" s="3" t="b">
        <f t="shared" si="105"/>
        <v>1</v>
      </c>
    </row>
    <row r="362" spans="1:19">
      <c r="A362" s="3">
        <v>50015967</v>
      </c>
      <c r="B362" s="3" t="s">
        <v>707</v>
      </c>
      <c r="C362" s="3" t="s">
        <v>924</v>
      </c>
      <c r="D362" s="11" t="s">
        <v>23</v>
      </c>
      <c r="E362" s="3" t="s">
        <v>2053</v>
      </c>
      <c r="F362" s="11" t="s">
        <v>2169</v>
      </c>
      <c r="G362" s="19">
        <f t="shared" si="81"/>
        <v>7</v>
      </c>
      <c r="H362" s="19">
        <f t="shared" si="82"/>
        <v>7</v>
      </c>
      <c r="I362" s="19">
        <f t="shared" si="83"/>
        <v>6</v>
      </c>
      <c r="J362" s="3" t="s">
        <v>12</v>
      </c>
      <c r="K362" s="3" t="s">
        <v>34</v>
      </c>
      <c r="L362" s="3" t="str">
        <f t="shared" si="84"/>
        <v>KLEIN BOOM</v>
      </c>
      <c r="M362" s="3">
        <f t="shared" si="99"/>
        <v>1</v>
      </c>
      <c r="N362" s="23">
        <f t="shared" si="100"/>
        <v>14</v>
      </c>
      <c r="O362" s="13">
        <f t="shared" si="101"/>
        <v>20</v>
      </c>
      <c r="P362" s="5">
        <f t="shared" si="102"/>
        <v>14</v>
      </c>
      <c r="Q362" s="5">
        <f t="shared" si="103"/>
        <v>20</v>
      </c>
      <c r="R362" s="13">
        <f t="shared" si="104"/>
        <v>58</v>
      </c>
      <c r="S362" s="3" t="b">
        <f t="shared" si="105"/>
        <v>1</v>
      </c>
    </row>
    <row r="363" spans="1:19">
      <c r="A363" s="3">
        <v>50044040</v>
      </c>
      <c r="B363" s="3" t="s">
        <v>762</v>
      </c>
      <c r="C363" s="3" t="s">
        <v>797</v>
      </c>
      <c r="D363" s="11" t="s">
        <v>23</v>
      </c>
      <c r="E363" s="3" t="s">
        <v>2053</v>
      </c>
      <c r="F363" s="11" t="s">
        <v>2169</v>
      </c>
      <c r="G363" s="19">
        <f t="shared" si="81"/>
        <v>7</v>
      </c>
      <c r="H363" s="19">
        <f t="shared" si="82"/>
        <v>8</v>
      </c>
      <c r="I363" s="19">
        <f t="shared" si="83"/>
        <v>6</v>
      </c>
      <c r="J363" s="3" t="s">
        <v>12</v>
      </c>
      <c r="K363" s="3" t="s">
        <v>34</v>
      </c>
      <c r="L363" s="3" t="str">
        <f t="shared" si="84"/>
        <v>KLEIN BOOM</v>
      </c>
      <c r="M363" s="3">
        <f t="shared" si="99"/>
        <v>2</v>
      </c>
      <c r="N363" s="23">
        <f t="shared" si="100"/>
        <v>15</v>
      </c>
      <c r="O363" s="13">
        <f t="shared" si="101"/>
        <v>21</v>
      </c>
      <c r="P363" s="5">
        <f t="shared" si="102"/>
        <v>29</v>
      </c>
      <c r="Q363" s="5">
        <f t="shared" si="103"/>
        <v>41</v>
      </c>
      <c r="R363" s="13">
        <f t="shared" si="104"/>
        <v>58</v>
      </c>
      <c r="S363" s="3" t="b">
        <f t="shared" si="105"/>
        <v>1</v>
      </c>
    </row>
    <row r="364" spans="1:19">
      <c r="A364" s="3">
        <v>50045569</v>
      </c>
      <c r="B364" s="3" t="s">
        <v>117</v>
      </c>
      <c r="C364" s="3" t="s">
        <v>239</v>
      </c>
      <c r="D364" s="11" t="s">
        <v>23</v>
      </c>
      <c r="E364" s="3" t="s">
        <v>2053</v>
      </c>
      <c r="F364" s="11" t="s">
        <v>2169</v>
      </c>
      <c r="G364" s="19">
        <f t="shared" si="81"/>
        <v>6</v>
      </c>
      <c r="H364" s="19">
        <f t="shared" si="82"/>
        <v>6</v>
      </c>
      <c r="I364" s="19">
        <f t="shared" si="83"/>
        <v>6</v>
      </c>
      <c r="J364" s="3" t="s">
        <v>12</v>
      </c>
      <c r="K364" s="3" t="s">
        <v>34</v>
      </c>
      <c r="L364" s="3" t="str">
        <f t="shared" si="84"/>
        <v>KLEIN BOOM</v>
      </c>
      <c r="M364" s="3">
        <f t="shared" si="92"/>
        <v>3</v>
      </c>
      <c r="N364" s="23">
        <f t="shared" si="93"/>
        <v>12</v>
      </c>
      <c r="O364" s="13">
        <f t="shared" si="94"/>
        <v>18</v>
      </c>
      <c r="P364" s="5">
        <f t="shared" si="95"/>
        <v>41</v>
      </c>
      <c r="Q364" s="5">
        <f t="shared" si="96"/>
        <v>59</v>
      </c>
      <c r="R364" s="13">
        <f t="shared" si="97"/>
        <v>58</v>
      </c>
      <c r="S364" s="3" t="b">
        <f t="shared" si="98"/>
        <v>1</v>
      </c>
    </row>
    <row r="365" spans="1:19">
      <c r="A365" s="3">
        <v>50078160</v>
      </c>
      <c r="B365" s="3" t="s">
        <v>347</v>
      </c>
      <c r="C365" s="3" t="s">
        <v>348</v>
      </c>
      <c r="D365" s="11" t="s">
        <v>23</v>
      </c>
      <c r="E365" s="3" t="s">
        <v>2053</v>
      </c>
      <c r="F365" s="11" t="s">
        <v>2169</v>
      </c>
      <c r="G365" s="19">
        <f t="shared" si="81"/>
        <v>9</v>
      </c>
      <c r="H365" s="19">
        <f t="shared" si="82"/>
        <v>8</v>
      </c>
      <c r="I365" s="19">
        <f t="shared" si="83"/>
        <v>7</v>
      </c>
      <c r="J365" s="3" t="s">
        <v>12</v>
      </c>
      <c r="K365" s="3" t="s">
        <v>34</v>
      </c>
      <c r="L365" s="3" t="str">
        <f t="shared" si="84"/>
        <v>KLEIN BOOM</v>
      </c>
      <c r="M365" s="3">
        <f t="shared" si="92"/>
        <v>4</v>
      </c>
      <c r="N365" s="23">
        <f t="shared" si="93"/>
        <v>17</v>
      </c>
      <c r="O365" s="13">
        <f t="shared" si="94"/>
        <v>24</v>
      </c>
      <c r="P365" s="5">
        <f t="shared" si="95"/>
        <v>58</v>
      </c>
      <c r="Q365" s="5">
        <f t="shared" si="96"/>
        <v>83</v>
      </c>
      <c r="R365" s="13">
        <f t="shared" si="97"/>
        <v>58</v>
      </c>
      <c r="S365" s="3" t="b">
        <f t="shared" si="98"/>
        <v>1</v>
      </c>
    </row>
    <row r="366" spans="1:19">
      <c r="A366" s="3">
        <v>50017653</v>
      </c>
      <c r="B366" s="3" t="s">
        <v>74</v>
      </c>
      <c r="C366" s="3" t="s">
        <v>916</v>
      </c>
      <c r="D366" s="11" t="s">
        <v>8</v>
      </c>
      <c r="E366" s="3" t="s">
        <v>2054</v>
      </c>
      <c r="F366" s="11" t="s">
        <v>2169</v>
      </c>
      <c r="G366" s="19">
        <f t="shared" si="81"/>
        <v>5</v>
      </c>
      <c r="H366" s="19">
        <f t="shared" si="82"/>
        <v>6</v>
      </c>
      <c r="I366" s="19">
        <f t="shared" si="83"/>
        <v>6</v>
      </c>
      <c r="J366" s="3" t="s">
        <v>12</v>
      </c>
      <c r="K366" s="3" t="s">
        <v>34</v>
      </c>
      <c r="L366" s="3" t="str">
        <f t="shared" si="84"/>
        <v>KLEIN BOOM</v>
      </c>
      <c r="M366" s="3">
        <f t="shared" si="92"/>
        <v>1</v>
      </c>
      <c r="N366" s="23">
        <f t="shared" si="93"/>
        <v>11</v>
      </c>
      <c r="O366" s="13">
        <f t="shared" si="94"/>
        <v>17</v>
      </c>
      <c r="P366" s="5">
        <f t="shared" si="95"/>
        <v>11</v>
      </c>
      <c r="Q366" s="5">
        <f t="shared" si="96"/>
        <v>17</v>
      </c>
      <c r="R366" s="13">
        <f t="shared" si="97"/>
        <v>69</v>
      </c>
      <c r="S366" s="3" t="b">
        <f t="shared" si="98"/>
        <v>1</v>
      </c>
    </row>
    <row r="367" spans="1:19">
      <c r="A367" s="3">
        <v>50037946</v>
      </c>
      <c r="B367" s="3" t="s">
        <v>940</v>
      </c>
      <c r="C367" s="3" t="s">
        <v>941</v>
      </c>
      <c r="D367" s="11" t="s">
        <v>23</v>
      </c>
      <c r="E367" s="3" t="s">
        <v>2054</v>
      </c>
      <c r="F367" s="11" t="s">
        <v>2169</v>
      </c>
      <c r="G367" s="19">
        <f t="shared" si="81"/>
        <v>6</v>
      </c>
      <c r="H367" s="19">
        <f t="shared" si="82"/>
        <v>6</v>
      </c>
      <c r="I367" s="19">
        <f t="shared" si="83"/>
        <v>6</v>
      </c>
      <c r="J367" s="3" t="s">
        <v>12</v>
      </c>
      <c r="K367" s="3" t="s">
        <v>34</v>
      </c>
      <c r="L367" s="3" t="str">
        <f t="shared" si="84"/>
        <v>KLEIN BOOM</v>
      </c>
      <c r="M367" s="3">
        <f t="shared" si="92"/>
        <v>2</v>
      </c>
      <c r="N367" s="23">
        <f t="shared" si="93"/>
        <v>12</v>
      </c>
      <c r="O367" s="13">
        <f t="shared" si="94"/>
        <v>18</v>
      </c>
      <c r="P367" s="5">
        <f t="shared" si="95"/>
        <v>23</v>
      </c>
      <c r="Q367" s="5">
        <f t="shared" si="96"/>
        <v>35</v>
      </c>
      <c r="R367" s="13">
        <f t="shared" si="97"/>
        <v>69</v>
      </c>
      <c r="S367" s="3" t="b">
        <f t="shared" si="98"/>
        <v>1</v>
      </c>
    </row>
    <row r="368" spans="1:19">
      <c r="A368" s="3">
        <v>50045569</v>
      </c>
      <c r="B368" s="3" t="s">
        <v>117</v>
      </c>
      <c r="C368" s="3" t="s">
        <v>239</v>
      </c>
      <c r="D368" s="11" t="s">
        <v>23</v>
      </c>
      <c r="E368" s="3" t="s">
        <v>2054</v>
      </c>
      <c r="F368" s="11" t="s">
        <v>2169</v>
      </c>
      <c r="G368" s="19">
        <f t="shared" si="81"/>
        <v>6</v>
      </c>
      <c r="H368" s="19">
        <f t="shared" si="82"/>
        <v>6</v>
      </c>
      <c r="I368" s="19">
        <f t="shared" si="83"/>
        <v>6</v>
      </c>
      <c r="J368" s="3" t="s">
        <v>12</v>
      </c>
      <c r="K368" s="3" t="s">
        <v>34</v>
      </c>
      <c r="L368" s="3" t="str">
        <f t="shared" si="84"/>
        <v>KLEIN BOOM</v>
      </c>
      <c r="M368" s="3">
        <f t="shared" si="92"/>
        <v>3</v>
      </c>
      <c r="N368" s="23">
        <f t="shared" si="93"/>
        <v>12</v>
      </c>
      <c r="O368" s="13">
        <f t="shared" si="94"/>
        <v>18</v>
      </c>
      <c r="P368" s="5">
        <f t="shared" si="95"/>
        <v>35</v>
      </c>
      <c r="Q368" s="5">
        <f t="shared" si="96"/>
        <v>53</v>
      </c>
      <c r="R368" s="13">
        <f t="shared" si="97"/>
        <v>69</v>
      </c>
      <c r="S368" s="3" t="b">
        <f t="shared" si="98"/>
        <v>1</v>
      </c>
    </row>
    <row r="369" spans="1:19">
      <c r="A369" s="3">
        <v>50074967</v>
      </c>
      <c r="B369" s="3" t="s">
        <v>207</v>
      </c>
      <c r="C369" s="3" t="s">
        <v>649</v>
      </c>
      <c r="D369" s="11" t="s">
        <v>8</v>
      </c>
      <c r="E369" s="3" t="s">
        <v>2054</v>
      </c>
      <c r="F369" s="11" t="s">
        <v>2169</v>
      </c>
      <c r="G369" s="19">
        <f t="shared" si="81"/>
        <v>5</v>
      </c>
      <c r="H369" s="19">
        <f t="shared" si="82"/>
        <v>6</v>
      </c>
      <c r="I369" s="19">
        <f t="shared" si="83"/>
        <v>5</v>
      </c>
      <c r="J369" s="3" t="s">
        <v>12</v>
      </c>
      <c r="K369" s="3" t="s">
        <v>34</v>
      </c>
      <c r="L369" s="3" t="str">
        <f t="shared" si="84"/>
        <v>KLEIN BOOM</v>
      </c>
      <c r="M369" s="3">
        <f t="shared" si="92"/>
        <v>4</v>
      </c>
      <c r="N369" s="23">
        <f t="shared" si="93"/>
        <v>11</v>
      </c>
      <c r="O369" s="13">
        <f t="shared" si="94"/>
        <v>16</v>
      </c>
      <c r="P369" s="5">
        <f t="shared" si="95"/>
        <v>46</v>
      </c>
      <c r="Q369" s="5">
        <f t="shared" si="96"/>
        <v>69</v>
      </c>
      <c r="R369" s="13">
        <f t="shared" si="97"/>
        <v>69</v>
      </c>
      <c r="S369" s="3" t="b">
        <f t="shared" si="98"/>
        <v>1</v>
      </c>
    </row>
    <row r="370" spans="1:19">
      <c r="A370" s="3">
        <v>50018355</v>
      </c>
      <c r="B370" s="3" t="s">
        <v>83</v>
      </c>
      <c r="C370" s="3" t="s">
        <v>1738</v>
      </c>
      <c r="D370" s="11" t="s">
        <v>8</v>
      </c>
      <c r="E370" s="3" t="s">
        <v>2055</v>
      </c>
      <c r="F370" s="11" t="s">
        <v>2169</v>
      </c>
      <c r="G370" s="19">
        <f t="shared" si="81"/>
        <v>6</v>
      </c>
      <c r="H370" s="19">
        <f t="shared" si="82"/>
        <v>6</v>
      </c>
      <c r="I370" s="19">
        <f t="shared" si="83"/>
        <v>6</v>
      </c>
      <c r="J370" s="3" t="s">
        <v>12</v>
      </c>
      <c r="K370" s="3" t="s">
        <v>9</v>
      </c>
      <c r="L370" s="3" t="str">
        <f t="shared" si="84"/>
        <v>KLEIN BOOM</v>
      </c>
      <c r="M370" s="3">
        <f t="shared" si="92"/>
        <v>1</v>
      </c>
      <c r="N370" s="23">
        <f t="shared" si="93"/>
        <v>12</v>
      </c>
      <c r="O370" s="13">
        <f t="shared" si="94"/>
        <v>18</v>
      </c>
      <c r="P370" s="5">
        <f t="shared" si="95"/>
        <v>12</v>
      </c>
      <c r="Q370" s="5">
        <f t="shared" si="96"/>
        <v>18</v>
      </c>
      <c r="R370" s="13">
        <f t="shared" si="97"/>
        <v>58</v>
      </c>
      <c r="S370" s="3" t="b">
        <f t="shared" si="98"/>
        <v>1</v>
      </c>
    </row>
    <row r="371" spans="1:19">
      <c r="A371" s="3">
        <v>50049201</v>
      </c>
      <c r="B371" s="3" t="s">
        <v>10</v>
      </c>
      <c r="C371" s="3" t="s">
        <v>11</v>
      </c>
      <c r="D371" s="11" t="s">
        <v>8</v>
      </c>
      <c r="E371" s="3" t="s">
        <v>2055</v>
      </c>
      <c r="F371" s="11" t="s">
        <v>2169</v>
      </c>
      <c r="G371" s="19">
        <f t="shared" si="81"/>
        <v>9</v>
      </c>
      <c r="H371" s="19">
        <f t="shared" si="82"/>
        <v>8</v>
      </c>
      <c r="I371" s="19">
        <f t="shared" si="83"/>
        <v>8</v>
      </c>
      <c r="J371" s="3" t="s">
        <v>12</v>
      </c>
      <c r="K371" s="3" t="s">
        <v>9</v>
      </c>
      <c r="L371" s="3" t="str">
        <f t="shared" si="84"/>
        <v>KLEIN BOOM</v>
      </c>
      <c r="M371" s="3">
        <f t="shared" si="92"/>
        <v>2</v>
      </c>
      <c r="N371" s="23">
        <f t="shared" si="93"/>
        <v>17</v>
      </c>
      <c r="O371" s="13">
        <f t="shared" si="94"/>
        <v>25</v>
      </c>
      <c r="P371" s="5">
        <f t="shared" si="95"/>
        <v>29</v>
      </c>
      <c r="Q371" s="5">
        <f t="shared" si="96"/>
        <v>43</v>
      </c>
      <c r="R371" s="13">
        <f t="shared" si="97"/>
        <v>58</v>
      </c>
      <c r="S371" s="3" t="b">
        <f t="shared" si="98"/>
        <v>1</v>
      </c>
    </row>
    <row r="372" spans="1:19">
      <c r="A372" s="3">
        <v>50080369</v>
      </c>
      <c r="B372" s="3" t="s">
        <v>294</v>
      </c>
      <c r="C372" s="3" t="s">
        <v>948</v>
      </c>
      <c r="D372" s="11" t="s">
        <v>8</v>
      </c>
      <c r="E372" s="3" t="s">
        <v>2055</v>
      </c>
      <c r="F372" s="11" t="s">
        <v>2169</v>
      </c>
      <c r="G372" s="19">
        <f t="shared" si="81"/>
        <v>7</v>
      </c>
      <c r="H372" s="19">
        <f t="shared" si="82"/>
        <v>7</v>
      </c>
      <c r="I372" s="19">
        <f t="shared" si="83"/>
        <v>7</v>
      </c>
      <c r="J372" s="3" t="s">
        <v>12</v>
      </c>
      <c r="K372" s="3" t="s">
        <v>9</v>
      </c>
      <c r="L372" s="3" t="str">
        <f t="shared" si="84"/>
        <v>KLEIN BOOM</v>
      </c>
      <c r="M372" s="3">
        <f t="shared" si="92"/>
        <v>3</v>
      </c>
      <c r="N372" s="23">
        <f t="shared" si="93"/>
        <v>14</v>
      </c>
      <c r="O372" s="13">
        <f t="shared" si="94"/>
        <v>21</v>
      </c>
      <c r="P372" s="5">
        <f t="shared" si="95"/>
        <v>43</v>
      </c>
      <c r="Q372" s="5">
        <f t="shared" si="96"/>
        <v>64</v>
      </c>
      <c r="R372" s="13">
        <f t="shared" si="97"/>
        <v>58</v>
      </c>
      <c r="S372" s="3" t="b">
        <f t="shared" si="98"/>
        <v>1</v>
      </c>
    </row>
    <row r="373" spans="1:19">
      <c r="A373" s="3">
        <v>50097497</v>
      </c>
      <c r="B373" s="3" t="s">
        <v>179</v>
      </c>
      <c r="C373" s="3" t="s">
        <v>446</v>
      </c>
      <c r="D373" s="11" t="s">
        <v>8</v>
      </c>
      <c r="E373" s="3" t="s">
        <v>2055</v>
      </c>
      <c r="F373" s="11" t="s">
        <v>2169</v>
      </c>
      <c r="G373" s="19">
        <f t="shared" si="81"/>
        <v>8</v>
      </c>
      <c r="H373" s="19">
        <f t="shared" si="82"/>
        <v>7</v>
      </c>
      <c r="I373" s="19">
        <f t="shared" si="83"/>
        <v>7</v>
      </c>
      <c r="J373" s="3" t="s">
        <v>12</v>
      </c>
      <c r="K373" s="3" t="s">
        <v>9</v>
      </c>
      <c r="L373" s="3" t="str">
        <f t="shared" si="84"/>
        <v>KLEIN BOOM</v>
      </c>
      <c r="M373" s="3">
        <f t="shared" si="92"/>
        <v>4</v>
      </c>
      <c r="N373" s="23">
        <f t="shared" si="93"/>
        <v>15</v>
      </c>
      <c r="O373" s="13">
        <f t="shared" si="94"/>
        <v>22</v>
      </c>
      <c r="P373" s="5">
        <f t="shared" si="95"/>
        <v>58</v>
      </c>
      <c r="Q373" s="5">
        <f t="shared" si="96"/>
        <v>86</v>
      </c>
      <c r="R373" s="13">
        <f t="shared" si="97"/>
        <v>58</v>
      </c>
      <c r="S373" s="3" t="b">
        <f t="shared" si="98"/>
        <v>1</v>
      </c>
    </row>
    <row r="374" spans="1:19">
      <c r="A374" s="3">
        <v>50037465</v>
      </c>
      <c r="B374" s="3" t="s">
        <v>503</v>
      </c>
      <c r="C374" s="3" t="s">
        <v>504</v>
      </c>
      <c r="D374" s="11" t="s">
        <v>23</v>
      </c>
      <c r="E374" s="3" t="s">
        <v>2056</v>
      </c>
      <c r="F374" s="11" t="s">
        <v>2169</v>
      </c>
      <c r="G374" s="19">
        <f t="shared" si="81"/>
        <v>9</v>
      </c>
      <c r="H374" s="19">
        <f t="shared" si="82"/>
        <v>8</v>
      </c>
      <c r="I374" s="19">
        <f t="shared" si="83"/>
        <v>8</v>
      </c>
      <c r="J374" s="3" t="s">
        <v>12</v>
      </c>
      <c r="K374" s="3" t="s">
        <v>18</v>
      </c>
      <c r="L374" s="3" t="str">
        <f t="shared" si="84"/>
        <v>KLEIN BOOM</v>
      </c>
      <c r="M374" s="3">
        <f t="shared" si="92"/>
        <v>1</v>
      </c>
      <c r="N374" s="23">
        <f t="shared" si="93"/>
        <v>17</v>
      </c>
      <c r="O374" s="13">
        <f t="shared" si="94"/>
        <v>25</v>
      </c>
      <c r="P374" s="5">
        <f t="shared" si="95"/>
        <v>17</v>
      </c>
      <c r="Q374" s="5">
        <f t="shared" si="96"/>
        <v>25</v>
      </c>
      <c r="R374" s="13">
        <f t="shared" si="97"/>
        <v>62</v>
      </c>
      <c r="S374" s="3" t="b">
        <f t="shared" si="98"/>
        <v>1</v>
      </c>
    </row>
    <row r="375" spans="1:19">
      <c r="A375" s="3">
        <v>50037665</v>
      </c>
      <c r="B375" s="3" t="s">
        <v>224</v>
      </c>
      <c r="C375" s="3" t="s">
        <v>278</v>
      </c>
      <c r="D375" s="11" t="s">
        <v>23</v>
      </c>
      <c r="E375" s="3" t="s">
        <v>2056</v>
      </c>
      <c r="F375" s="11" t="s">
        <v>2169</v>
      </c>
      <c r="G375" s="19">
        <f t="shared" si="81"/>
        <v>8</v>
      </c>
      <c r="H375" s="19">
        <f t="shared" si="82"/>
        <v>8</v>
      </c>
      <c r="I375" s="19">
        <f t="shared" si="83"/>
        <v>7</v>
      </c>
      <c r="J375" s="3" t="s">
        <v>12</v>
      </c>
      <c r="K375" s="3" t="s">
        <v>18</v>
      </c>
      <c r="L375" s="3" t="str">
        <f t="shared" si="84"/>
        <v>KLEIN BOOM</v>
      </c>
      <c r="M375" s="3">
        <f t="shared" si="92"/>
        <v>2</v>
      </c>
      <c r="N375" s="23">
        <f t="shared" si="93"/>
        <v>16</v>
      </c>
      <c r="O375" s="13">
        <f t="shared" si="94"/>
        <v>23</v>
      </c>
      <c r="P375" s="5">
        <f t="shared" si="95"/>
        <v>33</v>
      </c>
      <c r="Q375" s="5">
        <f t="shared" si="96"/>
        <v>48</v>
      </c>
      <c r="R375" s="13">
        <f t="shared" si="97"/>
        <v>62</v>
      </c>
      <c r="S375" s="3" t="b">
        <f t="shared" si="98"/>
        <v>1</v>
      </c>
    </row>
    <row r="376" spans="1:19">
      <c r="A376" s="3">
        <v>50073531</v>
      </c>
      <c r="B376" s="3" t="s">
        <v>422</v>
      </c>
      <c r="C376" s="3" t="s">
        <v>923</v>
      </c>
      <c r="D376" s="11" t="s">
        <v>23</v>
      </c>
      <c r="E376" s="3" t="s">
        <v>2056</v>
      </c>
      <c r="F376" s="11" t="s">
        <v>2169</v>
      </c>
      <c r="G376" s="19">
        <f t="shared" si="81"/>
        <v>8</v>
      </c>
      <c r="H376" s="19">
        <f t="shared" si="82"/>
        <v>7</v>
      </c>
      <c r="I376" s="19">
        <f t="shared" si="83"/>
        <v>7</v>
      </c>
      <c r="J376" s="3" t="s">
        <v>12</v>
      </c>
      <c r="K376" s="3" t="s">
        <v>18</v>
      </c>
      <c r="L376" s="3" t="str">
        <f t="shared" si="84"/>
        <v>KLEIN BOOM</v>
      </c>
      <c r="M376" s="3">
        <f t="shared" si="92"/>
        <v>3</v>
      </c>
      <c r="N376" s="23">
        <f t="shared" si="93"/>
        <v>15</v>
      </c>
      <c r="O376" s="13">
        <f t="shared" si="94"/>
        <v>22</v>
      </c>
      <c r="P376" s="5">
        <f t="shared" si="95"/>
        <v>48</v>
      </c>
      <c r="Q376" s="5">
        <f t="shared" si="96"/>
        <v>70</v>
      </c>
      <c r="R376" s="13">
        <f t="shared" si="97"/>
        <v>62</v>
      </c>
      <c r="S376" s="3" t="b">
        <f t="shared" si="98"/>
        <v>1</v>
      </c>
    </row>
    <row r="377" spans="1:19">
      <c r="A377" s="3">
        <v>50075165</v>
      </c>
      <c r="B377" s="3" t="s">
        <v>251</v>
      </c>
      <c r="C377" s="3" t="s">
        <v>956</v>
      </c>
      <c r="D377" s="11" t="s">
        <v>23</v>
      </c>
      <c r="E377" s="3" t="s">
        <v>2056</v>
      </c>
      <c r="F377" s="11" t="s">
        <v>2169</v>
      </c>
      <c r="G377" s="19">
        <f t="shared" si="81"/>
        <v>7</v>
      </c>
      <c r="H377" s="19">
        <f t="shared" si="82"/>
        <v>7</v>
      </c>
      <c r="I377" s="19">
        <f t="shared" si="83"/>
        <v>8</v>
      </c>
      <c r="J377" s="3" t="s">
        <v>12</v>
      </c>
      <c r="K377" s="3" t="s">
        <v>18</v>
      </c>
      <c r="L377" s="3" t="str">
        <f t="shared" si="84"/>
        <v>KLEIN BOOM</v>
      </c>
      <c r="M377" s="3">
        <f t="shared" si="92"/>
        <v>4</v>
      </c>
      <c r="N377" s="23">
        <f t="shared" si="93"/>
        <v>14</v>
      </c>
      <c r="O377" s="13">
        <f t="shared" si="94"/>
        <v>22</v>
      </c>
      <c r="P377" s="5">
        <f t="shared" si="95"/>
        <v>62</v>
      </c>
      <c r="Q377" s="5">
        <f t="shared" si="96"/>
        <v>92</v>
      </c>
      <c r="R377" s="13">
        <f t="shared" si="97"/>
        <v>62</v>
      </c>
      <c r="S377" s="3" t="b">
        <f t="shared" si="98"/>
        <v>1</v>
      </c>
    </row>
    <row r="378" spans="1:19">
      <c r="A378" s="3">
        <v>50015967</v>
      </c>
      <c r="B378" s="3" t="s">
        <v>707</v>
      </c>
      <c r="C378" s="3" t="s">
        <v>924</v>
      </c>
      <c r="D378" s="11" t="s">
        <v>23</v>
      </c>
      <c r="E378" s="3" t="s">
        <v>2057</v>
      </c>
      <c r="F378" s="11" t="s">
        <v>2169</v>
      </c>
      <c r="G378" s="19">
        <f t="shared" si="81"/>
        <v>7</v>
      </c>
      <c r="H378" s="19">
        <f t="shared" si="82"/>
        <v>7</v>
      </c>
      <c r="I378" s="19">
        <f t="shared" si="83"/>
        <v>6</v>
      </c>
      <c r="J378" s="3" t="s">
        <v>12</v>
      </c>
      <c r="K378" s="3" t="s">
        <v>9</v>
      </c>
      <c r="L378" s="3" t="str">
        <f t="shared" si="84"/>
        <v>KLEIN BOOM</v>
      </c>
      <c r="M378" s="3">
        <f t="shared" si="92"/>
        <v>1</v>
      </c>
      <c r="N378" s="23">
        <f t="shared" si="93"/>
        <v>14</v>
      </c>
      <c r="O378" s="13">
        <f t="shared" si="94"/>
        <v>20</v>
      </c>
      <c r="P378" s="5">
        <f t="shared" si="95"/>
        <v>14</v>
      </c>
      <c r="Q378" s="5">
        <f t="shared" si="96"/>
        <v>20</v>
      </c>
      <c r="R378" s="13">
        <f t="shared" si="97"/>
        <v>84</v>
      </c>
      <c r="S378" s="3" t="b">
        <f t="shared" si="98"/>
        <v>1</v>
      </c>
    </row>
    <row r="379" spans="1:19">
      <c r="A379" s="3">
        <v>50018355</v>
      </c>
      <c r="B379" s="3" t="s">
        <v>83</v>
      </c>
      <c r="C379" s="3" t="s">
        <v>1738</v>
      </c>
      <c r="D379" s="11" t="s">
        <v>8</v>
      </c>
      <c r="E379" s="3" t="s">
        <v>2057</v>
      </c>
      <c r="F379" s="11" t="s">
        <v>2169</v>
      </c>
      <c r="G379" s="19">
        <f t="shared" si="81"/>
        <v>6</v>
      </c>
      <c r="H379" s="19">
        <f t="shared" si="82"/>
        <v>6</v>
      </c>
      <c r="I379" s="19">
        <f t="shared" si="83"/>
        <v>6</v>
      </c>
      <c r="J379" s="3" t="s">
        <v>12</v>
      </c>
      <c r="K379" s="3" t="s">
        <v>9</v>
      </c>
      <c r="L379" s="3" t="str">
        <f t="shared" si="84"/>
        <v>KLEIN BOOM</v>
      </c>
      <c r="M379" s="3">
        <f t="shared" si="92"/>
        <v>2</v>
      </c>
      <c r="N379" s="23">
        <f t="shared" si="93"/>
        <v>12</v>
      </c>
      <c r="O379" s="13">
        <f t="shared" si="94"/>
        <v>18</v>
      </c>
      <c r="P379" s="5">
        <f t="shared" si="95"/>
        <v>26</v>
      </c>
      <c r="Q379" s="5">
        <f t="shared" si="96"/>
        <v>38</v>
      </c>
      <c r="R379" s="13">
        <f t="shared" si="97"/>
        <v>84</v>
      </c>
      <c r="S379" s="3" t="b">
        <f t="shared" si="98"/>
        <v>1</v>
      </c>
    </row>
    <row r="380" spans="1:19">
      <c r="A380" s="3">
        <v>50037465</v>
      </c>
      <c r="B380" s="3" t="s">
        <v>503</v>
      </c>
      <c r="C380" s="3" t="s">
        <v>504</v>
      </c>
      <c r="D380" s="11" t="s">
        <v>23</v>
      </c>
      <c r="E380" s="3" t="s">
        <v>2057</v>
      </c>
      <c r="F380" s="11" t="s">
        <v>2169</v>
      </c>
      <c r="G380" s="19">
        <f t="shared" si="81"/>
        <v>9</v>
      </c>
      <c r="H380" s="19">
        <f t="shared" si="82"/>
        <v>8</v>
      </c>
      <c r="I380" s="19">
        <f t="shared" si="83"/>
        <v>8</v>
      </c>
      <c r="J380" s="3" t="s">
        <v>12</v>
      </c>
      <c r="K380" s="3" t="s">
        <v>9</v>
      </c>
      <c r="L380" s="3" t="str">
        <f t="shared" si="84"/>
        <v>KLEIN BOOM</v>
      </c>
      <c r="M380" s="3">
        <f t="shared" si="92"/>
        <v>3</v>
      </c>
      <c r="N380" s="23">
        <f t="shared" si="93"/>
        <v>17</v>
      </c>
      <c r="O380" s="13">
        <f t="shared" si="94"/>
        <v>25</v>
      </c>
      <c r="P380" s="5">
        <f t="shared" si="95"/>
        <v>43</v>
      </c>
      <c r="Q380" s="5">
        <f t="shared" si="96"/>
        <v>63</v>
      </c>
      <c r="R380" s="13">
        <f t="shared" si="97"/>
        <v>84</v>
      </c>
      <c r="S380" s="3" t="b">
        <f t="shared" si="98"/>
        <v>1</v>
      </c>
    </row>
    <row r="381" spans="1:19">
      <c r="A381" s="3">
        <v>50080369</v>
      </c>
      <c r="B381" s="3" t="s">
        <v>294</v>
      </c>
      <c r="C381" s="3" t="s">
        <v>948</v>
      </c>
      <c r="D381" s="11" t="s">
        <v>8</v>
      </c>
      <c r="E381" s="3" t="s">
        <v>2057</v>
      </c>
      <c r="F381" s="11" t="s">
        <v>2169</v>
      </c>
      <c r="G381" s="19">
        <f t="shared" si="81"/>
        <v>7</v>
      </c>
      <c r="H381" s="19">
        <f t="shared" si="82"/>
        <v>7</v>
      </c>
      <c r="I381" s="19">
        <f t="shared" si="83"/>
        <v>7</v>
      </c>
      <c r="J381" s="3" t="s">
        <v>12</v>
      </c>
      <c r="K381" s="3" t="s">
        <v>9</v>
      </c>
      <c r="L381" s="3" t="str">
        <f t="shared" si="84"/>
        <v>KLEIN BOOM</v>
      </c>
      <c r="M381" s="3">
        <f t="shared" si="92"/>
        <v>4</v>
      </c>
      <c r="N381" s="23">
        <f t="shared" si="93"/>
        <v>14</v>
      </c>
      <c r="O381" s="13">
        <f t="shared" si="94"/>
        <v>21</v>
      </c>
      <c r="P381" s="5">
        <f t="shared" si="95"/>
        <v>57</v>
      </c>
      <c r="Q381" s="5">
        <f t="shared" si="96"/>
        <v>84</v>
      </c>
      <c r="R381" s="13">
        <f t="shared" si="97"/>
        <v>84</v>
      </c>
      <c r="S381" s="3" t="b">
        <f t="shared" si="98"/>
        <v>1</v>
      </c>
    </row>
    <row r="382" spans="1:19">
      <c r="A382" s="3">
        <v>50012150</v>
      </c>
      <c r="B382" s="3" t="s">
        <v>94</v>
      </c>
      <c r="C382" s="3" t="s">
        <v>95</v>
      </c>
      <c r="D382" s="11" t="s">
        <v>8</v>
      </c>
      <c r="E382" s="3" t="s">
        <v>2058</v>
      </c>
      <c r="F382" s="11" t="s">
        <v>2169</v>
      </c>
      <c r="G382" s="19">
        <f t="shared" si="81"/>
        <v>8</v>
      </c>
      <c r="H382" s="19">
        <f t="shared" si="82"/>
        <v>7</v>
      </c>
      <c r="I382" s="19">
        <f t="shared" si="83"/>
        <v>8</v>
      </c>
      <c r="J382" s="3" t="s">
        <v>12</v>
      </c>
      <c r="K382" s="3" t="s">
        <v>9</v>
      </c>
      <c r="L382" s="3" t="str">
        <f t="shared" si="84"/>
        <v>KLEIN BOOM</v>
      </c>
      <c r="M382" s="3">
        <f t="shared" si="92"/>
        <v>1</v>
      </c>
      <c r="N382" s="23">
        <f t="shared" si="93"/>
        <v>15</v>
      </c>
      <c r="O382" s="13">
        <f t="shared" si="94"/>
        <v>23</v>
      </c>
      <c r="P382" s="5">
        <f t="shared" si="95"/>
        <v>15</v>
      </c>
      <c r="Q382" s="5">
        <f t="shared" si="96"/>
        <v>23</v>
      </c>
      <c r="R382" s="13">
        <f t="shared" si="97"/>
        <v>60</v>
      </c>
      <c r="S382" s="3" t="b">
        <f t="shared" si="98"/>
        <v>1</v>
      </c>
    </row>
    <row r="383" spans="1:19">
      <c r="A383" s="3">
        <v>50035980</v>
      </c>
      <c r="B383" s="3" t="s">
        <v>61</v>
      </c>
      <c r="C383" s="3" t="s">
        <v>62</v>
      </c>
      <c r="D383" s="11" t="s">
        <v>8</v>
      </c>
      <c r="E383" s="3" t="s">
        <v>2058</v>
      </c>
      <c r="F383" s="11" t="s">
        <v>2169</v>
      </c>
      <c r="G383" s="19">
        <f t="shared" si="81"/>
        <v>8</v>
      </c>
      <c r="H383" s="19">
        <f t="shared" si="82"/>
        <v>6</v>
      </c>
      <c r="I383" s="19">
        <f t="shared" si="83"/>
        <v>7</v>
      </c>
      <c r="J383" s="3" t="s">
        <v>12</v>
      </c>
      <c r="K383" s="3" t="s">
        <v>9</v>
      </c>
      <c r="L383" s="3" t="str">
        <f t="shared" si="84"/>
        <v>KLEIN BOOM</v>
      </c>
      <c r="M383" s="3">
        <f t="shared" si="92"/>
        <v>2</v>
      </c>
      <c r="N383" s="23">
        <f t="shared" si="93"/>
        <v>14</v>
      </c>
      <c r="O383" s="13">
        <f t="shared" si="94"/>
        <v>21</v>
      </c>
      <c r="P383" s="5">
        <f t="shared" si="95"/>
        <v>29</v>
      </c>
      <c r="Q383" s="5">
        <f t="shared" si="96"/>
        <v>44</v>
      </c>
      <c r="R383" s="13">
        <f t="shared" si="97"/>
        <v>60</v>
      </c>
      <c r="S383" s="3" t="b">
        <f t="shared" si="98"/>
        <v>1</v>
      </c>
    </row>
    <row r="384" spans="1:19">
      <c r="A384" s="3">
        <v>50096943</v>
      </c>
      <c r="B384" s="3" t="s">
        <v>900</v>
      </c>
      <c r="C384" s="3" t="s">
        <v>901</v>
      </c>
      <c r="D384" s="11" t="s">
        <v>8</v>
      </c>
      <c r="E384" s="3" t="s">
        <v>2058</v>
      </c>
      <c r="F384" s="11" t="s">
        <v>2169</v>
      </c>
      <c r="G384" s="19">
        <f t="shared" si="81"/>
        <v>9</v>
      </c>
      <c r="H384" s="19">
        <f t="shared" si="82"/>
        <v>8</v>
      </c>
      <c r="I384" s="19">
        <f t="shared" si="83"/>
        <v>8</v>
      </c>
      <c r="J384" s="3" t="s">
        <v>12</v>
      </c>
      <c r="K384" s="3" t="s">
        <v>9</v>
      </c>
      <c r="L384" s="3" t="str">
        <f t="shared" si="84"/>
        <v>KLEIN BOOM</v>
      </c>
      <c r="M384" s="3">
        <f t="shared" si="92"/>
        <v>3</v>
      </c>
      <c r="N384" s="23">
        <f t="shared" si="93"/>
        <v>17</v>
      </c>
      <c r="O384" s="13">
        <f t="shared" si="94"/>
        <v>25</v>
      </c>
      <c r="P384" s="5">
        <f t="shared" si="95"/>
        <v>46</v>
      </c>
      <c r="Q384" s="5">
        <f t="shared" si="96"/>
        <v>69</v>
      </c>
      <c r="R384" s="13">
        <f t="shared" si="97"/>
        <v>60</v>
      </c>
      <c r="S384" s="3" t="b">
        <f t="shared" si="98"/>
        <v>1</v>
      </c>
    </row>
    <row r="385" spans="1:19">
      <c r="A385" s="3">
        <v>50311085</v>
      </c>
      <c r="B385" s="3" t="s">
        <v>1056</v>
      </c>
      <c r="C385" s="3" t="s">
        <v>868</v>
      </c>
      <c r="D385" s="11" t="s">
        <v>8</v>
      </c>
      <c r="E385" s="3" t="s">
        <v>2058</v>
      </c>
      <c r="F385" s="11" t="s">
        <v>2169</v>
      </c>
      <c r="G385" s="19">
        <f t="shared" si="81"/>
        <v>6</v>
      </c>
      <c r="H385" s="19">
        <f t="shared" si="82"/>
        <v>8</v>
      </c>
      <c r="I385" s="19">
        <f t="shared" si="83"/>
        <v>8</v>
      </c>
      <c r="J385" s="3" t="s">
        <v>12</v>
      </c>
      <c r="K385" s="3" t="s">
        <v>9</v>
      </c>
      <c r="L385" s="3" t="str">
        <f t="shared" si="84"/>
        <v>KLEIN BOOM</v>
      </c>
      <c r="M385" s="3">
        <f t="shared" si="92"/>
        <v>4</v>
      </c>
      <c r="N385" s="23">
        <f t="shared" si="93"/>
        <v>14</v>
      </c>
      <c r="O385" s="13">
        <f t="shared" si="94"/>
        <v>22</v>
      </c>
      <c r="P385" s="5">
        <f t="shared" si="95"/>
        <v>60</v>
      </c>
      <c r="Q385" s="5">
        <f t="shared" si="96"/>
        <v>91</v>
      </c>
      <c r="R385" s="13">
        <f t="shared" si="97"/>
        <v>60</v>
      </c>
      <c r="S385" s="3" t="b">
        <f t="shared" si="98"/>
        <v>1</v>
      </c>
    </row>
    <row r="386" spans="1:19">
      <c r="A386" s="3">
        <v>50012150</v>
      </c>
      <c r="B386" s="3" t="s">
        <v>94</v>
      </c>
      <c r="C386" s="3" t="s">
        <v>95</v>
      </c>
      <c r="D386" s="11" t="s">
        <v>8</v>
      </c>
      <c r="E386" s="3" t="s">
        <v>2059</v>
      </c>
      <c r="F386" s="11" t="s">
        <v>2169</v>
      </c>
      <c r="G386" s="19">
        <f t="shared" ref="G386:G449" si="106">VLOOKUP($A386, ZoekKlass, 6, FALSE)</f>
        <v>8</v>
      </c>
      <c r="H386" s="19">
        <f t="shared" ref="H386:H449" si="107">VLOOKUP($A386, ZoekKlass, 7, FALSE)</f>
        <v>7</v>
      </c>
      <c r="I386" s="19">
        <f t="shared" ref="I386:I449" si="108">VLOOKUP($A386, ZoekKlass, 8, FALSE)</f>
        <v>8</v>
      </c>
      <c r="J386" s="3" t="s">
        <v>12</v>
      </c>
      <c r="K386" s="3" t="s">
        <v>9</v>
      </c>
      <c r="L386" s="3" t="str">
        <f t="shared" ref="L386:L449" si="109">VLOOKUP($A386, ZoekKlass, 9, FALSE)</f>
        <v>KLEIN BOOM</v>
      </c>
      <c r="M386" s="3">
        <f t="shared" si="92"/>
        <v>1</v>
      </c>
      <c r="N386" s="23">
        <f t="shared" si="93"/>
        <v>15</v>
      </c>
      <c r="O386" s="13">
        <f t="shared" si="94"/>
        <v>23</v>
      </c>
      <c r="P386" s="5">
        <f t="shared" si="95"/>
        <v>15</v>
      </c>
      <c r="Q386" s="5">
        <f t="shared" si="96"/>
        <v>23</v>
      </c>
      <c r="R386" s="13">
        <f t="shared" si="97"/>
        <v>86</v>
      </c>
      <c r="S386" s="3" t="b">
        <f t="shared" si="98"/>
        <v>1</v>
      </c>
    </row>
    <row r="387" spans="1:19">
      <c r="A387" s="3">
        <v>50073531</v>
      </c>
      <c r="B387" s="3" t="s">
        <v>422</v>
      </c>
      <c r="C387" s="3" t="s">
        <v>923</v>
      </c>
      <c r="D387" s="11" t="s">
        <v>23</v>
      </c>
      <c r="E387" s="3" t="s">
        <v>2059</v>
      </c>
      <c r="F387" s="11" t="s">
        <v>2169</v>
      </c>
      <c r="G387" s="19">
        <f t="shared" si="106"/>
        <v>8</v>
      </c>
      <c r="H387" s="19">
        <f t="shared" si="107"/>
        <v>7</v>
      </c>
      <c r="I387" s="19">
        <f t="shared" si="108"/>
        <v>7</v>
      </c>
      <c r="J387" s="3" t="s">
        <v>12</v>
      </c>
      <c r="K387" s="3" t="s">
        <v>9</v>
      </c>
      <c r="L387" s="3" t="str">
        <f t="shared" si="109"/>
        <v>KLEIN BOOM</v>
      </c>
      <c r="M387" s="3">
        <f t="shared" si="92"/>
        <v>2</v>
      </c>
      <c r="N387" s="23">
        <f t="shared" si="93"/>
        <v>15</v>
      </c>
      <c r="O387" s="13">
        <f t="shared" si="94"/>
        <v>22</v>
      </c>
      <c r="P387" s="5">
        <f t="shared" si="95"/>
        <v>30</v>
      </c>
      <c r="Q387" s="5">
        <f t="shared" si="96"/>
        <v>45</v>
      </c>
      <c r="R387" s="13">
        <f t="shared" si="97"/>
        <v>86</v>
      </c>
      <c r="S387" s="3" t="b">
        <f t="shared" si="98"/>
        <v>1</v>
      </c>
    </row>
    <row r="388" spans="1:19">
      <c r="A388" s="3">
        <v>50075165</v>
      </c>
      <c r="B388" s="3" t="s">
        <v>251</v>
      </c>
      <c r="C388" s="3" t="s">
        <v>956</v>
      </c>
      <c r="D388" s="11" t="s">
        <v>23</v>
      </c>
      <c r="E388" s="3" t="s">
        <v>2059</v>
      </c>
      <c r="F388" s="11" t="s">
        <v>2169</v>
      </c>
      <c r="G388" s="19">
        <f t="shared" si="106"/>
        <v>7</v>
      </c>
      <c r="H388" s="19">
        <f t="shared" si="107"/>
        <v>7</v>
      </c>
      <c r="I388" s="19">
        <f t="shared" si="108"/>
        <v>8</v>
      </c>
      <c r="J388" s="3" t="s">
        <v>12</v>
      </c>
      <c r="K388" s="3" t="s">
        <v>9</v>
      </c>
      <c r="L388" s="3" t="str">
        <f t="shared" si="109"/>
        <v>KLEIN BOOM</v>
      </c>
      <c r="M388" s="3">
        <f t="shared" si="92"/>
        <v>3</v>
      </c>
      <c r="N388" s="23">
        <f t="shared" si="93"/>
        <v>14</v>
      </c>
      <c r="O388" s="13">
        <f t="shared" si="94"/>
        <v>22</v>
      </c>
      <c r="P388" s="5">
        <f t="shared" si="95"/>
        <v>44</v>
      </c>
      <c r="Q388" s="5">
        <f t="shared" si="96"/>
        <v>67</v>
      </c>
      <c r="R388" s="13">
        <f t="shared" si="97"/>
        <v>86</v>
      </c>
      <c r="S388" s="3" t="b">
        <f t="shared" si="98"/>
        <v>1</v>
      </c>
    </row>
    <row r="389" spans="1:19">
      <c r="A389" s="3">
        <v>50080333</v>
      </c>
      <c r="B389" s="3" t="s">
        <v>55</v>
      </c>
      <c r="C389" s="3" t="s">
        <v>56</v>
      </c>
      <c r="D389" s="11" t="s">
        <v>8</v>
      </c>
      <c r="E389" s="3" t="s">
        <v>2059</v>
      </c>
      <c r="F389" s="11" t="s">
        <v>2169</v>
      </c>
      <c r="G389" s="19">
        <f t="shared" si="106"/>
        <v>7</v>
      </c>
      <c r="H389" s="19">
        <f t="shared" si="107"/>
        <v>6</v>
      </c>
      <c r="I389" s="19">
        <f t="shared" si="108"/>
        <v>6</v>
      </c>
      <c r="J389" s="3" t="s">
        <v>12</v>
      </c>
      <c r="K389" s="3" t="s">
        <v>9</v>
      </c>
      <c r="L389" s="3" t="str">
        <f t="shared" si="109"/>
        <v>KLEIN BOOM</v>
      </c>
      <c r="M389" s="3">
        <f t="shared" si="92"/>
        <v>4</v>
      </c>
      <c r="N389" s="23">
        <f t="shared" si="93"/>
        <v>13</v>
      </c>
      <c r="O389" s="13">
        <f t="shared" si="94"/>
        <v>19</v>
      </c>
      <c r="P389" s="5">
        <f t="shared" si="95"/>
        <v>57</v>
      </c>
      <c r="Q389" s="5">
        <f t="shared" si="96"/>
        <v>86</v>
      </c>
      <c r="R389" s="13">
        <f t="shared" si="97"/>
        <v>86</v>
      </c>
      <c r="S389" s="3" t="b">
        <f t="shared" si="98"/>
        <v>1</v>
      </c>
    </row>
    <row r="390" spans="1:19">
      <c r="A390" s="3">
        <v>50033892</v>
      </c>
      <c r="B390" s="3" t="s">
        <v>58</v>
      </c>
      <c r="C390" s="3" t="s">
        <v>56</v>
      </c>
      <c r="D390" s="11" t="s">
        <v>8</v>
      </c>
      <c r="E390" s="3" t="s">
        <v>2060</v>
      </c>
      <c r="F390" s="11" t="s">
        <v>2169</v>
      </c>
      <c r="G390" s="19">
        <f t="shared" si="106"/>
        <v>9</v>
      </c>
      <c r="H390" s="19">
        <f t="shared" si="107"/>
        <v>8</v>
      </c>
      <c r="I390" s="19">
        <f t="shared" si="108"/>
        <v>9</v>
      </c>
      <c r="J390" s="3" t="s">
        <v>12</v>
      </c>
      <c r="K390" s="3" t="s">
        <v>28</v>
      </c>
      <c r="L390" s="3" t="str">
        <f t="shared" si="109"/>
        <v>KLEIN BOOM</v>
      </c>
      <c r="M390" s="3">
        <f t="shared" si="92"/>
        <v>1</v>
      </c>
      <c r="N390" s="23">
        <f t="shared" si="93"/>
        <v>17</v>
      </c>
      <c r="O390" s="13">
        <f t="shared" si="94"/>
        <v>26</v>
      </c>
      <c r="P390" s="5">
        <f t="shared" si="95"/>
        <v>17</v>
      </c>
      <c r="Q390" s="5">
        <f t="shared" si="96"/>
        <v>26</v>
      </c>
      <c r="R390" s="13">
        <f t="shared" si="97"/>
        <v>71</v>
      </c>
      <c r="S390" s="3" t="b">
        <f t="shared" si="98"/>
        <v>1</v>
      </c>
    </row>
    <row r="391" spans="1:19">
      <c r="A391" s="3">
        <v>50050450</v>
      </c>
      <c r="B391" s="3" t="s">
        <v>74</v>
      </c>
      <c r="C391" s="3" t="s">
        <v>223</v>
      </c>
      <c r="D391" s="11" t="s">
        <v>8</v>
      </c>
      <c r="E391" s="3" t="s">
        <v>2060</v>
      </c>
      <c r="F391" s="11" t="s">
        <v>2169</v>
      </c>
      <c r="G391" s="19">
        <f t="shared" si="106"/>
        <v>9</v>
      </c>
      <c r="H391" s="19">
        <f t="shared" si="107"/>
        <v>8</v>
      </c>
      <c r="I391" s="19">
        <f t="shared" si="108"/>
        <v>10</v>
      </c>
      <c r="J391" s="3" t="s">
        <v>12</v>
      </c>
      <c r="K391" s="3" t="s">
        <v>28</v>
      </c>
      <c r="L391" s="3" t="str">
        <f t="shared" si="109"/>
        <v>KLEIN BOOM</v>
      </c>
      <c r="M391" s="3">
        <f t="shared" si="92"/>
        <v>2</v>
      </c>
      <c r="N391" s="23">
        <f t="shared" si="93"/>
        <v>17</v>
      </c>
      <c r="O391" s="13">
        <f t="shared" si="94"/>
        <v>27</v>
      </c>
      <c r="P391" s="5">
        <f t="shared" si="95"/>
        <v>34</v>
      </c>
      <c r="Q391" s="5">
        <f t="shared" si="96"/>
        <v>53</v>
      </c>
      <c r="R391" s="13">
        <f t="shared" si="97"/>
        <v>71</v>
      </c>
      <c r="S391" s="3" t="b">
        <f t="shared" si="98"/>
        <v>1</v>
      </c>
    </row>
    <row r="392" spans="1:19">
      <c r="A392" s="3">
        <v>50083231</v>
      </c>
      <c r="B392" s="3" t="s">
        <v>186</v>
      </c>
      <c r="C392" s="3" t="s">
        <v>187</v>
      </c>
      <c r="D392" s="11" t="s">
        <v>8</v>
      </c>
      <c r="E392" s="3" t="s">
        <v>2060</v>
      </c>
      <c r="F392" s="11" t="s">
        <v>2169</v>
      </c>
      <c r="G392" s="19">
        <f t="shared" si="106"/>
        <v>10</v>
      </c>
      <c r="H392" s="19">
        <f t="shared" si="107"/>
        <v>9</v>
      </c>
      <c r="I392" s="19">
        <f t="shared" si="108"/>
        <v>9</v>
      </c>
      <c r="J392" s="3" t="s">
        <v>12</v>
      </c>
      <c r="K392" s="3" t="s">
        <v>28</v>
      </c>
      <c r="L392" s="3" t="str">
        <f t="shared" si="109"/>
        <v>KLEIN BOOM</v>
      </c>
      <c r="M392" s="3">
        <f t="shared" si="92"/>
        <v>3</v>
      </c>
      <c r="N392" s="23">
        <f t="shared" si="93"/>
        <v>19</v>
      </c>
      <c r="O392" s="13">
        <f t="shared" si="94"/>
        <v>28</v>
      </c>
      <c r="P392" s="5">
        <f t="shared" si="95"/>
        <v>53</v>
      </c>
      <c r="Q392" s="5">
        <f t="shared" si="96"/>
        <v>81</v>
      </c>
      <c r="R392" s="13">
        <f t="shared" si="97"/>
        <v>71</v>
      </c>
      <c r="S392" s="3" t="b">
        <f t="shared" si="98"/>
        <v>1</v>
      </c>
    </row>
    <row r="393" spans="1:19">
      <c r="A393" s="3">
        <v>50675060</v>
      </c>
      <c r="B393" s="3" t="s">
        <v>63</v>
      </c>
      <c r="C393" s="3" t="s">
        <v>309</v>
      </c>
      <c r="D393" s="11" t="s">
        <v>8</v>
      </c>
      <c r="E393" s="3" t="s">
        <v>2060</v>
      </c>
      <c r="F393" s="11" t="s">
        <v>2169</v>
      </c>
      <c r="G393" s="19">
        <f t="shared" si="106"/>
        <v>9</v>
      </c>
      <c r="H393" s="19">
        <f t="shared" si="107"/>
        <v>9</v>
      </c>
      <c r="I393" s="19">
        <f t="shared" si="108"/>
        <v>10</v>
      </c>
      <c r="J393" s="3" t="s">
        <v>12</v>
      </c>
      <c r="K393" s="3" t="s">
        <v>28</v>
      </c>
      <c r="L393" s="3" t="str">
        <f t="shared" si="109"/>
        <v>KLEIN BOOM</v>
      </c>
      <c r="M393" s="3">
        <f t="shared" si="92"/>
        <v>4</v>
      </c>
      <c r="N393" s="23">
        <f t="shared" si="93"/>
        <v>18</v>
      </c>
      <c r="O393" s="13">
        <f t="shared" si="94"/>
        <v>28</v>
      </c>
      <c r="P393" s="5">
        <f t="shared" si="95"/>
        <v>71</v>
      </c>
      <c r="Q393" s="5">
        <f t="shared" si="96"/>
        <v>109</v>
      </c>
      <c r="R393" s="13">
        <f t="shared" si="97"/>
        <v>71</v>
      </c>
      <c r="S393" s="3" t="b">
        <f t="shared" si="98"/>
        <v>1</v>
      </c>
    </row>
    <row r="394" spans="1:19">
      <c r="A394" s="3">
        <v>50035980</v>
      </c>
      <c r="B394" s="3" t="s">
        <v>61</v>
      </c>
      <c r="C394" s="3" t="s">
        <v>62</v>
      </c>
      <c r="D394" s="11" t="s">
        <v>8</v>
      </c>
      <c r="E394" s="3" t="s">
        <v>13</v>
      </c>
      <c r="F394" s="11" t="s">
        <v>2169</v>
      </c>
      <c r="G394" s="19">
        <f t="shared" si="106"/>
        <v>8</v>
      </c>
      <c r="H394" s="19">
        <f t="shared" si="107"/>
        <v>6</v>
      </c>
      <c r="I394" s="19">
        <f t="shared" si="108"/>
        <v>7</v>
      </c>
      <c r="J394" s="3" t="s">
        <v>12</v>
      </c>
      <c r="K394" s="3" t="s">
        <v>9</v>
      </c>
      <c r="L394" s="3" t="str">
        <f t="shared" si="109"/>
        <v>KLEIN BOOM</v>
      </c>
      <c r="M394" s="3">
        <f t="shared" si="92"/>
        <v>1</v>
      </c>
      <c r="N394" s="23">
        <f t="shared" si="93"/>
        <v>14</v>
      </c>
      <c r="O394" s="13">
        <f t="shared" si="94"/>
        <v>21</v>
      </c>
      <c r="P394" s="5">
        <f t="shared" si="95"/>
        <v>14</v>
      </c>
      <c r="Q394" s="5">
        <f t="shared" si="96"/>
        <v>21</v>
      </c>
      <c r="R394" s="13">
        <f t="shared" si="97"/>
        <v>95</v>
      </c>
      <c r="S394" s="3" t="b">
        <f t="shared" si="98"/>
        <v>1</v>
      </c>
    </row>
    <row r="395" spans="1:19">
      <c r="A395" s="3">
        <v>50044040</v>
      </c>
      <c r="B395" s="3" t="s">
        <v>762</v>
      </c>
      <c r="C395" s="3" t="s">
        <v>797</v>
      </c>
      <c r="D395" s="11" t="s">
        <v>23</v>
      </c>
      <c r="E395" s="3" t="s">
        <v>13</v>
      </c>
      <c r="F395" s="11" t="s">
        <v>2169</v>
      </c>
      <c r="G395" s="19">
        <f t="shared" si="106"/>
        <v>7</v>
      </c>
      <c r="H395" s="19">
        <f t="shared" si="107"/>
        <v>8</v>
      </c>
      <c r="I395" s="19">
        <f t="shared" si="108"/>
        <v>6</v>
      </c>
      <c r="J395" s="3" t="s">
        <v>12</v>
      </c>
      <c r="K395" s="3" t="s">
        <v>9</v>
      </c>
      <c r="L395" s="3" t="str">
        <f t="shared" si="109"/>
        <v>KLEIN BOOM</v>
      </c>
      <c r="M395" s="3">
        <f t="shared" si="92"/>
        <v>2</v>
      </c>
      <c r="N395" s="23">
        <f t="shared" si="93"/>
        <v>15</v>
      </c>
      <c r="O395" s="13">
        <f t="shared" si="94"/>
        <v>21</v>
      </c>
      <c r="P395" s="5">
        <f t="shared" si="95"/>
        <v>29</v>
      </c>
      <c r="Q395" s="5">
        <f t="shared" si="96"/>
        <v>42</v>
      </c>
      <c r="R395" s="13">
        <f t="shared" si="97"/>
        <v>95</v>
      </c>
      <c r="S395" s="3" t="b">
        <f t="shared" si="98"/>
        <v>1</v>
      </c>
    </row>
    <row r="396" spans="1:19">
      <c r="A396" s="3">
        <v>50311085</v>
      </c>
      <c r="B396" s="3" t="s">
        <v>1056</v>
      </c>
      <c r="C396" s="3" t="s">
        <v>868</v>
      </c>
      <c r="D396" s="11" t="s">
        <v>8</v>
      </c>
      <c r="E396" s="3" t="s">
        <v>13</v>
      </c>
      <c r="F396" s="11" t="s">
        <v>2169</v>
      </c>
      <c r="G396" s="19">
        <f t="shared" si="106"/>
        <v>6</v>
      </c>
      <c r="H396" s="19">
        <f t="shared" si="107"/>
        <v>8</v>
      </c>
      <c r="I396" s="19">
        <f t="shared" si="108"/>
        <v>8</v>
      </c>
      <c r="J396" s="3" t="s">
        <v>12</v>
      </c>
      <c r="K396" s="3" t="s">
        <v>9</v>
      </c>
      <c r="L396" s="3" t="str">
        <f t="shared" si="109"/>
        <v>KLEIN BOOM</v>
      </c>
      <c r="M396" s="3">
        <f t="shared" si="92"/>
        <v>3</v>
      </c>
      <c r="N396" s="23">
        <f t="shared" si="93"/>
        <v>14</v>
      </c>
      <c r="O396" s="13">
        <f t="shared" si="94"/>
        <v>22</v>
      </c>
      <c r="P396" s="5">
        <f t="shared" si="95"/>
        <v>43</v>
      </c>
      <c r="Q396" s="5">
        <f t="shared" si="96"/>
        <v>64</v>
      </c>
      <c r="R396" s="13">
        <f t="shared" si="97"/>
        <v>95</v>
      </c>
      <c r="S396" s="3" t="b">
        <f t="shared" si="98"/>
        <v>1</v>
      </c>
    </row>
    <row r="397" spans="1:19">
      <c r="A397" s="3">
        <v>50538136</v>
      </c>
      <c r="B397" s="3" t="s">
        <v>1521</v>
      </c>
      <c r="C397" s="3" t="s">
        <v>1535</v>
      </c>
      <c r="D397" s="11" t="s">
        <v>23</v>
      </c>
      <c r="E397" s="3" t="s">
        <v>13</v>
      </c>
      <c r="F397" s="11" t="s">
        <v>2169</v>
      </c>
      <c r="G397" s="19">
        <f t="shared" si="106"/>
        <v>9</v>
      </c>
      <c r="H397" s="19">
        <f t="shared" si="107"/>
        <v>11</v>
      </c>
      <c r="I397" s="19">
        <f t="shared" si="108"/>
        <v>11</v>
      </c>
      <c r="J397" s="3" t="s">
        <v>12</v>
      </c>
      <c r="K397" s="3" t="s">
        <v>9</v>
      </c>
      <c r="L397" s="3" t="str">
        <f t="shared" si="109"/>
        <v>KLEIN BOOM</v>
      </c>
      <c r="M397" s="3">
        <f t="shared" si="92"/>
        <v>4</v>
      </c>
      <c r="N397" s="23">
        <f t="shared" si="93"/>
        <v>20</v>
      </c>
      <c r="O397" s="13">
        <f t="shared" si="94"/>
        <v>31</v>
      </c>
      <c r="P397" s="5">
        <f t="shared" si="95"/>
        <v>63</v>
      </c>
      <c r="Q397" s="5">
        <f t="shared" si="96"/>
        <v>95</v>
      </c>
      <c r="R397" s="13">
        <f t="shared" si="97"/>
        <v>95</v>
      </c>
      <c r="S397" s="3" t="b">
        <f t="shared" si="98"/>
        <v>1</v>
      </c>
    </row>
    <row r="398" spans="1:19">
      <c r="A398" s="3">
        <v>50037665</v>
      </c>
      <c r="B398" s="3" t="s">
        <v>224</v>
      </c>
      <c r="C398" s="3" t="s">
        <v>278</v>
      </c>
      <c r="D398" s="11" t="s">
        <v>23</v>
      </c>
      <c r="E398" s="3" t="s">
        <v>2061</v>
      </c>
      <c r="F398" s="11" t="s">
        <v>2169</v>
      </c>
      <c r="G398" s="19">
        <f t="shared" si="106"/>
        <v>8</v>
      </c>
      <c r="H398" s="19">
        <f t="shared" si="107"/>
        <v>8</v>
      </c>
      <c r="I398" s="19">
        <f t="shared" si="108"/>
        <v>7</v>
      </c>
      <c r="J398" s="3" t="s">
        <v>12</v>
      </c>
      <c r="K398" s="3" t="s">
        <v>9</v>
      </c>
      <c r="L398" s="3" t="str">
        <f t="shared" si="109"/>
        <v>KLEIN BOOM</v>
      </c>
      <c r="M398" s="3">
        <f t="shared" si="92"/>
        <v>1</v>
      </c>
      <c r="N398" s="23">
        <f t="shared" si="93"/>
        <v>16</v>
      </c>
      <c r="O398" s="13">
        <f t="shared" si="94"/>
        <v>23</v>
      </c>
      <c r="P398" s="5">
        <f t="shared" si="95"/>
        <v>16</v>
      </c>
      <c r="Q398" s="5">
        <f t="shared" si="96"/>
        <v>23</v>
      </c>
      <c r="R398" s="13">
        <f t="shared" si="97"/>
        <v>102</v>
      </c>
      <c r="S398" s="3" t="b">
        <f t="shared" si="98"/>
        <v>1</v>
      </c>
    </row>
    <row r="399" spans="1:19">
      <c r="A399" s="3">
        <v>50049201</v>
      </c>
      <c r="B399" s="3" t="s">
        <v>10</v>
      </c>
      <c r="C399" s="3" t="s">
        <v>11</v>
      </c>
      <c r="D399" s="11" t="s">
        <v>8</v>
      </c>
      <c r="E399" s="3" t="s">
        <v>2061</v>
      </c>
      <c r="F399" s="11" t="s">
        <v>2169</v>
      </c>
      <c r="G399" s="19">
        <f t="shared" si="106"/>
        <v>9</v>
      </c>
      <c r="H399" s="19">
        <f t="shared" si="107"/>
        <v>8</v>
      </c>
      <c r="I399" s="19">
        <f t="shared" si="108"/>
        <v>8</v>
      </c>
      <c r="J399" s="3" t="s">
        <v>12</v>
      </c>
      <c r="K399" s="3" t="s">
        <v>9</v>
      </c>
      <c r="L399" s="3" t="str">
        <f t="shared" si="109"/>
        <v>KLEIN BOOM</v>
      </c>
      <c r="M399" s="3">
        <f t="shared" si="92"/>
        <v>2</v>
      </c>
      <c r="N399" s="23">
        <f t="shared" si="93"/>
        <v>17</v>
      </c>
      <c r="O399" s="13">
        <f t="shared" si="94"/>
        <v>25</v>
      </c>
      <c r="P399" s="5">
        <f t="shared" si="95"/>
        <v>33</v>
      </c>
      <c r="Q399" s="5">
        <f t="shared" si="96"/>
        <v>48</v>
      </c>
      <c r="R399" s="13">
        <f t="shared" si="97"/>
        <v>102</v>
      </c>
      <c r="S399" s="3" t="b">
        <f t="shared" si="98"/>
        <v>1</v>
      </c>
    </row>
    <row r="400" spans="1:19">
      <c r="A400" s="3">
        <v>50050450</v>
      </c>
      <c r="B400" s="3" t="s">
        <v>74</v>
      </c>
      <c r="C400" s="3" t="s">
        <v>223</v>
      </c>
      <c r="D400" s="11" t="s">
        <v>8</v>
      </c>
      <c r="E400" s="3" t="s">
        <v>2061</v>
      </c>
      <c r="F400" s="11" t="s">
        <v>2169</v>
      </c>
      <c r="G400" s="19">
        <f t="shared" si="106"/>
        <v>9</v>
      </c>
      <c r="H400" s="19">
        <f t="shared" si="107"/>
        <v>8</v>
      </c>
      <c r="I400" s="19">
        <f t="shared" si="108"/>
        <v>10</v>
      </c>
      <c r="J400" s="3" t="s">
        <v>12</v>
      </c>
      <c r="K400" s="3" t="s">
        <v>9</v>
      </c>
      <c r="L400" s="3" t="str">
        <f t="shared" si="109"/>
        <v>KLEIN BOOM</v>
      </c>
      <c r="M400" s="3">
        <f t="shared" si="92"/>
        <v>3</v>
      </c>
      <c r="N400" s="23">
        <f t="shared" si="93"/>
        <v>17</v>
      </c>
      <c r="O400" s="13">
        <f t="shared" si="94"/>
        <v>27</v>
      </c>
      <c r="P400" s="5">
        <f t="shared" si="95"/>
        <v>50</v>
      </c>
      <c r="Q400" s="5">
        <f t="shared" si="96"/>
        <v>75</v>
      </c>
      <c r="R400" s="13">
        <f t="shared" si="97"/>
        <v>102</v>
      </c>
      <c r="S400" s="3" t="b">
        <f t="shared" si="98"/>
        <v>1</v>
      </c>
    </row>
    <row r="401" spans="1:19">
      <c r="A401" s="3">
        <v>50050452</v>
      </c>
      <c r="B401" s="3" t="s">
        <v>224</v>
      </c>
      <c r="C401" s="3" t="s">
        <v>223</v>
      </c>
      <c r="D401" s="11" t="s">
        <v>23</v>
      </c>
      <c r="E401" s="3" t="s">
        <v>2061</v>
      </c>
      <c r="F401" s="11" t="s">
        <v>2169</v>
      </c>
      <c r="G401" s="19">
        <f t="shared" si="106"/>
        <v>9</v>
      </c>
      <c r="H401" s="19">
        <f t="shared" si="107"/>
        <v>9</v>
      </c>
      <c r="I401" s="19">
        <f t="shared" si="108"/>
        <v>9</v>
      </c>
      <c r="J401" s="3" t="s">
        <v>12</v>
      </c>
      <c r="K401" s="3" t="s">
        <v>9</v>
      </c>
      <c r="L401" s="3" t="str">
        <f t="shared" si="109"/>
        <v>KLEIN BOOM</v>
      </c>
      <c r="M401" s="3">
        <f t="shared" si="92"/>
        <v>4</v>
      </c>
      <c r="N401" s="23">
        <f t="shared" si="93"/>
        <v>18</v>
      </c>
      <c r="O401" s="13">
        <f t="shared" si="94"/>
        <v>27</v>
      </c>
      <c r="P401" s="5">
        <f t="shared" si="95"/>
        <v>68</v>
      </c>
      <c r="Q401" s="5">
        <f t="shared" si="96"/>
        <v>102</v>
      </c>
      <c r="R401" s="13">
        <f t="shared" si="97"/>
        <v>102</v>
      </c>
      <c r="S401" s="3" t="b">
        <f t="shared" si="98"/>
        <v>1</v>
      </c>
    </row>
    <row r="402" spans="1:19">
      <c r="A402" s="3">
        <v>50007346</v>
      </c>
      <c r="B402" s="3" t="s">
        <v>823</v>
      </c>
      <c r="C402" s="3" t="s">
        <v>824</v>
      </c>
      <c r="D402" s="11" t="s">
        <v>23</v>
      </c>
      <c r="E402" s="3" t="s">
        <v>2062</v>
      </c>
      <c r="F402" s="11" t="s">
        <v>2169</v>
      </c>
      <c r="G402" s="19">
        <f t="shared" si="106"/>
        <v>11</v>
      </c>
      <c r="H402" s="19">
        <f t="shared" si="107"/>
        <v>9</v>
      </c>
      <c r="I402" s="19">
        <f t="shared" si="108"/>
        <v>11</v>
      </c>
      <c r="J402" s="3" t="s">
        <v>12</v>
      </c>
      <c r="K402" s="3" t="s">
        <v>28</v>
      </c>
      <c r="L402" s="3" t="str">
        <f t="shared" si="109"/>
        <v>KLEIN BOOM</v>
      </c>
      <c r="M402" s="3">
        <f t="shared" ref="M402:M410" si="110">IF(E401=E402, M401+1, 1)</f>
        <v>1</v>
      </c>
      <c r="N402" s="23">
        <f t="shared" ref="N402:N410" si="111">SUM(G402:H402)</f>
        <v>20</v>
      </c>
      <c r="O402" s="13">
        <f t="shared" ref="O402:O410" si="112">SUM(G402:I402)</f>
        <v>31</v>
      </c>
      <c r="P402" s="5">
        <f t="shared" ref="P402:P410" si="113">IF(E401=E402, P401 + IF(F402, N402, 0), IF(F402, N402, 0))</f>
        <v>20</v>
      </c>
      <c r="Q402" s="5">
        <f t="shared" ref="Q402:Q410" si="114">IF(E401=E402, Q401 + IF(F402, O402, 0), IF(F402, O402, 0))</f>
        <v>31</v>
      </c>
      <c r="R402" s="13">
        <f t="shared" ref="R402:R410" si="115">IF(M402=4, IF( IFERROR( SEARCH("G (", E402, 1), 0) &gt; 0, Q402, P402), R403)</f>
        <v>105</v>
      </c>
      <c r="S402" s="3" t="b">
        <f t="shared" ref="S402:S410" si="116">SEARCH("(" &amp; R402 &amp; ")", E402, 1) &gt; 0</f>
        <v>1</v>
      </c>
    </row>
    <row r="403" spans="1:19">
      <c r="A403" s="3">
        <v>50078160</v>
      </c>
      <c r="B403" s="3" t="s">
        <v>347</v>
      </c>
      <c r="C403" s="3" t="s">
        <v>348</v>
      </c>
      <c r="D403" s="11" t="s">
        <v>23</v>
      </c>
      <c r="E403" s="3" t="s">
        <v>2062</v>
      </c>
      <c r="F403" s="11" t="s">
        <v>2169</v>
      </c>
      <c r="G403" s="19">
        <f t="shared" si="106"/>
        <v>9</v>
      </c>
      <c r="H403" s="19">
        <f t="shared" si="107"/>
        <v>8</v>
      </c>
      <c r="I403" s="19">
        <f t="shared" si="108"/>
        <v>7</v>
      </c>
      <c r="J403" s="3" t="s">
        <v>12</v>
      </c>
      <c r="K403" s="3" t="s">
        <v>28</v>
      </c>
      <c r="L403" s="3" t="str">
        <f t="shared" si="109"/>
        <v>KLEIN BOOM</v>
      </c>
      <c r="M403" s="3">
        <f t="shared" si="110"/>
        <v>2</v>
      </c>
      <c r="N403" s="23">
        <f t="shared" si="111"/>
        <v>17</v>
      </c>
      <c r="O403" s="13">
        <f t="shared" si="112"/>
        <v>24</v>
      </c>
      <c r="P403" s="5">
        <f t="shared" si="113"/>
        <v>37</v>
      </c>
      <c r="Q403" s="5">
        <f t="shared" si="114"/>
        <v>55</v>
      </c>
      <c r="R403" s="13">
        <f t="shared" si="115"/>
        <v>105</v>
      </c>
      <c r="S403" s="3" t="b">
        <f t="shared" si="116"/>
        <v>1</v>
      </c>
    </row>
    <row r="404" spans="1:19">
      <c r="A404" s="3">
        <v>50097497</v>
      </c>
      <c r="B404" s="3" t="s">
        <v>179</v>
      </c>
      <c r="C404" s="3" t="s">
        <v>446</v>
      </c>
      <c r="D404" s="11" t="s">
        <v>8</v>
      </c>
      <c r="E404" s="3" t="s">
        <v>2062</v>
      </c>
      <c r="F404" s="11" t="s">
        <v>2169</v>
      </c>
      <c r="G404" s="19">
        <f t="shared" si="106"/>
        <v>8</v>
      </c>
      <c r="H404" s="19">
        <f t="shared" si="107"/>
        <v>7</v>
      </c>
      <c r="I404" s="19">
        <f t="shared" si="108"/>
        <v>7</v>
      </c>
      <c r="J404" s="3" t="s">
        <v>12</v>
      </c>
      <c r="K404" s="3" t="s">
        <v>28</v>
      </c>
      <c r="L404" s="3" t="str">
        <f t="shared" si="109"/>
        <v>KLEIN BOOM</v>
      </c>
      <c r="M404" s="3">
        <f t="shared" si="110"/>
        <v>3</v>
      </c>
      <c r="N404" s="23">
        <f t="shared" si="111"/>
        <v>15</v>
      </c>
      <c r="O404" s="13">
        <f t="shared" si="112"/>
        <v>22</v>
      </c>
      <c r="P404" s="5">
        <f t="shared" si="113"/>
        <v>52</v>
      </c>
      <c r="Q404" s="5">
        <f t="shared" si="114"/>
        <v>77</v>
      </c>
      <c r="R404" s="13">
        <f t="shared" si="115"/>
        <v>105</v>
      </c>
      <c r="S404" s="3" t="b">
        <f t="shared" si="116"/>
        <v>1</v>
      </c>
    </row>
    <row r="405" spans="1:19">
      <c r="A405" s="3">
        <v>50182730</v>
      </c>
      <c r="B405" s="3" t="s">
        <v>1536</v>
      </c>
      <c r="C405" s="3" t="s">
        <v>1537</v>
      </c>
      <c r="D405" s="11" t="s">
        <v>8</v>
      </c>
      <c r="E405" s="3" t="s">
        <v>2062</v>
      </c>
      <c r="F405" s="11" t="s">
        <v>2169</v>
      </c>
      <c r="G405" s="19">
        <f t="shared" si="106"/>
        <v>10</v>
      </c>
      <c r="H405" s="19">
        <f t="shared" si="107"/>
        <v>8</v>
      </c>
      <c r="I405" s="19">
        <f t="shared" si="108"/>
        <v>10</v>
      </c>
      <c r="J405" s="3" t="s">
        <v>12</v>
      </c>
      <c r="K405" s="3" t="s">
        <v>28</v>
      </c>
      <c r="L405" s="3" t="str">
        <f t="shared" si="109"/>
        <v>KLEIN BOOM</v>
      </c>
      <c r="M405" s="3">
        <f t="shared" si="110"/>
        <v>4</v>
      </c>
      <c r="N405" s="23">
        <f t="shared" si="111"/>
        <v>18</v>
      </c>
      <c r="O405" s="13">
        <f t="shared" si="112"/>
        <v>28</v>
      </c>
      <c r="P405" s="5">
        <f t="shared" si="113"/>
        <v>70</v>
      </c>
      <c r="Q405" s="5">
        <f t="shared" si="114"/>
        <v>105</v>
      </c>
      <c r="R405" s="13">
        <f t="shared" si="115"/>
        <v>105</v>
      </c>
      <c r="S405" s="3" t="b">
        <f t="shared" si="116"/>
        <v>1</v>
      </c>
    </row>
    <row r="406" spans="1:19">
      <c r="A406" s="3">
        <v>50030523</v>
      </c>
      <c r="B406" s="3" t="s">
        <v>487</v>
      </c>
      <c r="C406" s="3" t="s">
        <v>488</v>
      </c>
      <c r="D406" s="11" t="s">
        <v>23</v>
      </c>
      <c r="E406" s="3" t="s">
        <v>2063</v>
      </c>
      <c r="F406" s="11" t="s">
        <v>2169</v>
      </c>
      <c r="G406" s="19">
        <f t="shared" si="106"/>
        <v>9</v>
      </c>
      <c r="H406" s="19">
        <f t="shared" si="107"/>
        <v>9</v>
      </c>
      <c r="I406" s="19">
        <f t="shared" si="108"/>
        <v>9</v>
      </c>
      <c r="J406" s="3" t="s">
        <v>12</v>
      </c>
      <c r="K406" s="3" t="s">
        <v>28</v>
      </c>
      <c r="L406" s="3" t="str">
        <f t="shared" si="109"/>
        <v>KLEIN BOOM</v>
      </c>
      <c r="M406" s="3">
        <f t="shared" si="110"/>
        <v>1</v>
      </c>
      <c r="N406" s="23">
        <f t="shared" si="111"/>
        <v>18</v>
      </c>
      <c r="O406" s="13">
        <f t="shared" si="112"/>
        <v>27</v>
      </c>
      <c r="P406" s="5">
        <f t="shared" si="113"/>
        <v>18</v>
      </c>
      <c r="Q406" s="5">
        <f t="shared" si="114"/>
        <v>27</v>
      </c>
      <c r="R406" s="13">
        <f t="shared" si="115"/>
        <v>108</v>
      </c>
      <c r="S406" s="3" t="b">
        <f t="shared" si="116"/>
        <v>1</v>
      </c>
    </row>
    <row r="407" spans="1:19">
      <c r="A407" s="3">
        <v>50033892</v>
      </c>
      <c r="B407" s="3" t="s">
        <v>58</v>
      </c>
      <c r="C407" s="3" t="s">
        <v>56</v>
      </c>
      <c r="D407" s="11" t="s">
        <v>8</v>
      </c>
      <c r="E407" s="3" t="s">
        <v>2063</v>
      </c>
      <c r="F407" s="11" t="s">
        <v>2169</v>
      </c>
      <c r="G407" s="19">
        <f t="shared" si="106"/>
        <v>9</v>
      </c>
      <c r="H407" s="19">
        <f t="shared" si="107"/>
        <v>8</v>
      </c>
      <c r="I407" s="19">
        <f t="shared" si="108"/>
        <v>9</v>
      </c>
      <c r="J407" s="3" t="s">
        <v>12</v>
      </c>
      <c r="K407" s="3" t="s">
        <v>28</v>
      </c>
      <c r="L407" s="3" t="str">
        <f t="shared" si="109"/>
        <v>KLEIN BOOM</v>
      </c>
      <c r="M407" s="3">
        <f t="shared" si="110"/>
        <v>2</v>
      </c>
      <c r="N407" s="23">
        <f t="shared" si="111"/>
        <v>17</v>
      </c>
      <c r="O407" s="13">
        <f t="shared" si="112"/>
        <v>26</v>
      </c>
      <c r="P407" s="5">
        <f t="shared" si="113"/>
        <v>35</v>
      </c>
      <c r="Q407" s="5">
        <f t="shared" si="114"/>
        <v>53</v>
      </c>
      <c r="R407" s="13">
        <f t="shared" si="115"/>
        <v>108</v>
      </c>
      <c r="S407" s="3" t="b">
        <f t="shared" si="116"/>
        <v>1</v>
      </c>
    </row>
    <row r="408" spans="1:19">
      <c r="A408" s="3">
        <v>50082118</v>
      </c>
      <c r="B408" s="3" t="s">
        <v>357</v>
      </c>
      <c r="C408" s="3" t="s">
        <v>358</v>
      </c>
      <c r="D408" s="11" t="s">
        <v>23</v>
      </c>
      <c r="E408" s="3" t="s">
        <v>2063</v>
      </c>
      <c r="F408" s="11" t="s">
        <v>2169</v>
      </c>
      <c r="G408" s="19">
        <f t="shared" si="106"/>
        <v>9</v>
      </c>
      <c r="H408" s="19">
        <f t="shared" si="107"/>
        <v>9</v>
      </c>
      <c r="I408" s="19">
        <f t="shared" si="108"/>
        <v>9</v>
      </c>
      <c r="J408" s="3" t="s">
        <v>12</v>
      </c>
      <c r="K408" s="3" t="s">
        <v>28</v>
      </c>
      <c r="L408" s="3" t="str">
        <f t="shared" si="109"/>
        <v>KLEIN BOOM</v>
      </c>
      <c r="M408" s="3">
        <f t="shared" si="110"/>
        <v>3</v>
      </c>
      <c r="N408" s="23">
        <f t="shared" si="111"/>
        <v>18</v>
      </c>
      <c r="O408" s="13">
        <f t="shared" si="112"/>
        <v>27</v>
      </c>
      <c r="P408" s="5">
        <f t="shared" si="113"/>
        <v>53</v>
      </c>
      <c r="Q408" s="5">
        <f t="shared" si="114"/>
        <v>80</v>
      </c>
      <c r="R408" s="13">
        <f t="shared" si="115"/>
        <v>108</v>
      </c>
      <c r="S408" s="3" t="b">
        <f t="shared" si="116"/>
        <v>1</v>
      </c>
    </row>
    <row r="409" spans="1:19">
      <c r="A409" s="3">
        <v>50605909</v>
      </c>
      <c r="B409" s="3" t="s">
        <v>668</v>
      </c>
      <c r="C409" s="3" t="s">
        <v>1086</v>
      </c>
      <c r="D409" s="11" t="s">
        <v>8</v>
      </c>
      <c r="E409" s="3" t="s">
        <v>2063</v>
      </c>
      <c r="F409" s="11" t="s">
        <v>2169</v>
      </c>
      <c r="G409" s="19">
        <f t="shared" si="106"/>
        <v>9</v>
      </c>
      <c r="H409" s="19">
        <f t="shared" si="107"/>
        <v>9</v>
      </c>
      <c r="I409" s="19">
        <f t="shared" si="108"/>
        <v>10</v>
      </c>
      <c r="J409" s="3" t="s">
        <v>12</v>
      </c>
      <c r="K409" s="3" t="s">
        <v>28</v>
      </c>
      <c r="L409" s="3" t="str">
        <f t="shared" si="109"/>
        <v>KLEIN BOOM</v>
      </c>
      <c r="M409" s="3">
        <f t="shared" si="110"/>
        <v>4</v>
      </c>
      <c r="N409" s="23">
        <f t="shared" si="111"/>
        <v>18</v>
      </c>
      <c r="O409" s="13">
        <f t="shared" si="112"/>
        <v>28</v>
      </c>
      <c r="P409" s="5">
        <f t="shared" si="113"/>
        <v>71</v>
      </c>
      <c r="Q409" s="5">
        <f t="shared" si="114"/>
        <v>108</v>
      </c>
      <c r="R409" s="13">
        <f t="shared" si="115"/>
        <v>108</v>
      </c>
      <c r="S409" s="3" t="b">
        <f t="shared" si="116"/>
        <v>1</v>
      </c>
    </row>
    <row r="410" spans="1:19">
      <c r="A410" s="3">
        <v>50074971</v>
      </c>
      <c r="B410" s="3" t="s">
        <v>911</v>
      </c>
      <c r="C410" s="3" t="s">
        <v>912</v>
      </c>
      <c r="D410" s="11" t="s">
        <v>23</v>
      </c>
      <c r="E410" s="3" t="s">
        <v>2064</v>
      </c>
      <c r="F410" s="11" t="s">
        <v>2169</v>
      </c>
      <c r="G410" s="19">
        <f t="shared" si="106"/>
        <v>9</v>
      </c>
      <c r="H410" s="19">
        <f t="shared" si="107"/>
        <v>9</v>
      </c>
      <c r="I410" s="19">
        <f t="shared" si="108"/>
        <v>8</v>
      </c>
      <c r="J410" s="3" t="s">
        <v>12</v>
      </c>
      <c r="K410" s="3" t="s">
        <v>28</v>
      </c>
      <c r="L410" s="3" t="str">
        <f t="shared" si="109"/>
        <v>KLEIN BOOM</v>
      </c>
      <c r="M410" s="3">
        <f t="shared" si="110"/>
        <v>1</v>
      </c>
      <c r="N410" s="23">
        <f t="shared" si="111"/>
        <v>18</v>
      </c>
      <c r="O410" s="13">
        <f t="shared" si="112"/>
        <v>26</v>
      </c>
      <c r="P410" s="5">
        <f t="shared" si="113"/>
        <v>18</v>
      </c>
      <c r="Q410" s="5">
        <f t="shared" si="114"/>
        <v>26</v>
      </c>
      <c r="R410" s="13">
        <f t="shared" si="115"/>
        <v>110</v>
      </c>
      <c r="S410" s="3" t="b">
        <f t="shared" si="116"/>
        <v>1</v>
      </c>
    </row>
    <row r="411" spans="1:19">
      <c r="A411" s="3">
        <v>50075164</v>
      </c>
      <c r="B411" s="3" t="s">
        <v>209</v>
      </c>
      <c r="C411" s="3" t="s">
        <v>1534</v>
      </c>
      <c r="D411" s="11" t="s">
        <v>23</v>
      </c>
      <c r="E411" s="3" t="s">
        <v>2064</v>
      </c>
      <c r="F411" s="11" t="s">
        <v>2169</v>
      </c>
      <c r="G411" s="19">
        <f t="shared" si="106"/>
        <v>11</v>
      </c>
      <c r="H411" s="19">
        <f t="shared" si="107"/>
        <v>10</v>
      </c>
      <c r="I411" s="19">
        <f t="shared" si="108"/>
        <v>10</v>
      </c>
      <c r="J411" s="3" t="s">
        <v>12</v>
      </c>
      <c r="K411" s="3" t="s">
        <v>28</v>
      </c>
      <c r="L411" s="3" t="str">
        <f t="shared" si="109"/>
        <v>KLEIN BOOM</v>
      </c>
      <c r="M411" s="3">
        <f t="shared" ref="M411:M450" si="117">IF(E410=E411, M410+1, 1)</f>
        <v>2</v>
      </c>
      <c r="N411" s="23">
        <f t="shared" ref="N411:N450" si="118">SUM(G411:H411)</f>
        <v>21</v>
      </c>
      <c r="O411" s="13">
        <f t="shared" ref="O411:O450" si="119">SUM(G411:I411)</f>
        <v>31</v>
      </c>
      <c r="P411" s="5">
        <f t="shared" ref="P411:P450" si="120">IF(E410=E411, P410 + IF(F411, N411, 0), IF(F411, N411, 0))</f>
        <v>39</v>
      </c>
      <c r="Q411" s="5">
        <f t="shared" ref="Q411:Q450" si="121">IF(E410=E411, Q410 + IF(F411, O411, 0), IF(F411, O411, 0))</f>
        <v>57</v>
      </c>
      <c r="R411" s="13">
        <f t="shared" ref="R411:R450" si="122">IF(M411=4, IF( IFERROR( SEARCH("G (", E411, 1), 0) &gt; 0, Q411, P411), R412)</f>
        <v>110</v>
      </c>
      <c r="S411" s="3" t="b">
        <f t="shared" ref="S411:S450" si="123">SEARCH("(" &amp; R411 &amp; ")", E411, 1) &gt; 0</f>
        <v>1</v>
      </c>
    </row>
    <row r="412" spans="1:19">
      <c r="A412" s="3">
        <v>50096943</v>
      </c>
      <c r="B412" s="3" t="s">
        <v>900</v>
      </c>
      <c r="C412" s="3" t="s">
        <v>901</v>
      </c>
      <c r="D412" s="11" t="s">
        <v>8</v>
      </c>
      <c r="E412" s="3" t="s">
        <v>2064</v>
      </c>
      <c r="F412" s="11" t="s">
        <v>2169</v>
      </c>
      <c r="G412" s="19">
        <f t="shared" si="106"/>
        <v>9</v>
      </c>
      <c r="H412" s="19">
        <f t="shared" si="107"/>
        <v>8</v>
      </c>
      <c r="I412" s="19">
        <f t="shared" si="108"/>
        <v>8</v>
      </c>
      <c r="J412" s="3" t="s">
        <v>12</v>
      </c>
      <c r="K412" s="3" t="s">
        <v>28</v>
      </c>
      <c r="L412" s="3" t="str">
        <f t="shared" si="109"/>
        <v>KLEIN BOOM</v>
      </c>
      <c r="M412" s="3">
        <f t="shared" si="117"/>
        <v>3</v>
      </c>
      <c r="N412" s="23">
        <f t="shared" si="118"/>
        <v>17</v>
      </c>
      <c r="O412" s="13">
        <f t="shared" si="119"/>
        <v>25</v>
      </c>
      <c r="P412" s="5">
        <f t="shared" si="120"/>
        <v>56</v>
      </c>
      <c r="Q412" s="5">
        <f t="shared" si="121"/>
        <v>82</v>
      </c>
      <c r="R412" s="13">
        <f t="shared" si="122"/>
        <v>110</v>
      </c>
      <c r="S412" s="3" t="b">
        <f t="shared" si="123"/>
        <v>1</v>
      </c>
    </row>
    <row r="413" spans="1:19">
      <c r="A413" s="3">
        <v>50105299</v>
      </c>
      <c r="B413" s="3" t="s">
        <v>407</v>
      </c>
      <c r="C413" s="3" t="s">
        <v>408</v>
      </c>
      <c r="D413" s="11" t="s">
        <v>8</v>
      </c>
      <c r="E413" s="3" t="s">
        <v>2064</v>
      </c>
      <c r="F413" s="11" t="s">
        <v>2169</v>
      </c>
      <c r="G413" s="19">
        <f t="shared" si="106"/>
        <v>10</v>
      </c>
      <c r="H413" s="19">
        <f t="shared" si="107"/>
        <v>9</v>
      </c>
      <c r="I413" s="19">
        <f t="shared" si="108"/>
        <v>9</v>
      </c>
      <c r="J413" s="3" t="s">
        <v>12</v>
      </c>
      <c r="K413" s="3" t="s">
        <v>28</v>
      </c>
      <c r="L413" s="3" t="str">
        <f t="shared" si="109"/>
        <v>KLEIN BOOM</v>
      </c>
      <c r="M413" s="3">
        <f t="shared" si="117"/>
        <v>4</v>
      </c>
      <c r="N413" s="23">
        <f t="shared" si="118"/>
        <v>19</v>
      </c>
      <c r="O413" s="13">
        <f t="shared" si="119"/>
        <v>28</v>
      </c>
      <c r="P413" s="5">
        <f t="shared" si="120"/>
        <v>75</v>
      </c>
      <c r="Q413" s="5">
        <f t="shared" si="121"/>
        <v>110</v>
      </c>
      <c r="R413" s="13">
        <f t="shared" si="122"/>
        <v>110</v>
      </c>
      <c r="S413" s="3" t="b">
        <f t="shared" si="123"/>
        <v>1</v>
      </c>
    </row>
    <row r="414" spans="1:19">
      <c r="A414" s="3">
        <v>50009230</v>
      </c>
      <c r="B414" s="3" t="s">
        <v>978</v>
      </c>
      <c r="C414" s="3" t="s">
        <v>1902</v>
      </c>
      <c r="D414" s="11" t="s">
        <v>23</v>
      </c>
      <c r="E414" s="3" t="s">
        <v>2065</v>
      </c>
      <c r="F414" s="11" t="s">
        <v>2169</v>
      </c>
      <c r="G414" s="19">
        <f t="shared" si="106"/>
        <v>12</v>
      </c>
      <c r="H414" s="19">
        <f t="shared" si="107"/>
        <v>11</v>
      </c>
      <c r="I414" s="19">
        <f t="shared" si="108"/>
        <v>11</v>
      </c>
      <c r="J414" s="3" t="s">
        <v>2187</v>
      </c>
      <c r="K414" s="3" t="s">
        <v>9</v>
      </c>
      <c r="L414" s="3" t="str">
        <f t="shared" si="109"/>
        <v>LOOISE BC</v>
      </c>
      <c r="M414" s="3">
        <f t="shared" si="117"/>
        <v>1</v>
      </c>
      <c r="N414" s="23">
        <f t="shared" si="118"/>
        <v>23</v>
      </c>
      <c r="O414" s="13">
        <f t="shared" si="119"/>
        <v>34</v>
      </c>
      <c r="P414" s="5">
        <f t="shared" si="120"/>
        <v>23</v>
      </c>
      <c r="Q414" s="5">
        <f t="shared" si="121"/>
        <v>34</v>
      </c>
      <c r="R414" s="13">
        <f t="shared" si="122"/>
        <v>95</v>
      </c>
      <c r="S414" s="3" t="b">
        <f t="shared" si="123"/>
        <v>1</v>
      </c>
    </row>
    <row r="415" spans="1:19">
      <c r="A415" s="3">
        <v>50020192</v>
      </c>
      <c r="B415" s="3" t="s">
        <v>313</v>
      </c>
      <c r="C415" s="3" t="s">
        <v>1380</v>
      </c>
      <c r="D415" s="11" t="s">
        <v>23</v>
      </c>
      <c r="E415" s="3" t="s">
        <v>2065</v>
      </c>
      <c r="F415" s="11" t="s">
        <v>2169</v>
      </c>
      <c r="G415" s="19">
        <f t="shared" si="106"/>
        <v>12</v>
      </c>
      <c r="H415" s="19">
        <f t="shared" si="107"/>
        <v>12</v>
      </c>
      <c r="I415" s="19">
        <f t="shared" si="108"/>
        <v>12</v>
      </c>
      <c r="J415" s="3" t="s">
        <v>2187</v>
      </c>
      <c r="K415" s="3" t="s">
        <v>9</v>
      </c>
      <c r="L415" s="3" t="str">
        <f t="shared" si="109"/>
        <v>LOOISE BC</v>
      </c>
      <c r="M415" s="3">
        <f t="shared" si="117"/>
        <v>2</v>
      </c>
      <c r="N415" s="23">
        <f t="shared" si="118"/>
        <v>24</v>
      </c>
      <c r="O415" s="13">
        <f t="shared" si="119"/>
        <v>36</v>
      </c>
      <c r="P415" s="5">
        <f t="shared" si="120"/>
        <v>47</v>
      </c>
      <c r="Q415" s="5">
        <f t="shared" si="121"/>
        <v>70</v>
      </c>
      <c r="R415" s="13">
        <f t="shared" si="122"/>
        <v>95</v>
      </c>
      <c r="S415" s="3" t="b">
        <f t="shared" si="123"/>
        <v>1</v>
      </c>
    </row>
    <row r="416" spans="1:19">
      <c r="A416" s="3">
        <v>50119370</v>
      </c>
      <c r="B416" s="3" t="s">
        <v>253</v>
      </c>
      <c r="C416" s="3" t="s">
        <v>361</v>
      </c>
      <c r="D416" s="11" t="s">
        <v>23</v>
      </c>
      <c r="E416" s="3" t="s">
        <v>2065</v>
      </c>
      <c r="F416" s="11" t="s">
        <v>2169</v>
      </c>
      <c r="G416" s="19">
        <f t="shared" si="106"/>
        <v>12</v>
      </c>
      <c r="H416" s="19">
        <f t="shared" si="107"/>
        <v>12</v>
      </c>
      <c r="I416" s="19">
        <f t="shared" si="108"/>
        <v>12</v>
      </c>
      <c r="J416" s="3" t="s">
        <v>2187</v>
      </c>
      <c r="K416" s="3" t="s">
        <v>9</v>
      </c>
      <c r="L416" s="3" t="str">
        <f t="shared" si="109"/>
        <v>LOOISE BC</v>
      </c>
      <c r="M416" s="3">
        <f t="shared" si="117"/>
        <v>3</v>
      </c>
      <c r="N416" s="23">
        <f t="shared" si="118"/>
        <v>24</v>
      </c>
      <c r="O416" s="13">
        <f t="shared" si="119"/>
        <v>36</v>
      </c>
      <c r="P416" s="5">
        <f t="shared" si="120"/>
        <v>71</v>
      </c>
      <c r="Q416" s="5">
        <f t="shared" si="121"/>
        <v>106</v>
      </c>
      <c r="R416" s="13">
        <f t="shared" si="122"/>
        <v>95</v>
      </c>
      <c r="S416" s="3" t="b">
        <f t="shared" si="123"/>
        <v>1</v>
      </c>
    </row>
    <row r="417" spans="1:19">
      <c r="A417" s="3">
        <v>50965131</v>
      </c>
      <c r="B417" s="3" t="s">
        <v>536</v>
      </c>
      <c r="C417" s="3" t="s">
        <v>1003</v>
      </c>
      <c r="D417" s="11" t="s">
        <v>23</v>
      </c>
      <c r="E417" s="3" t="s">
        <v>2065</v>
      </c>
      <c r="F417" s="11" t="s">
        <v>2169</v>
      </c>
      <c r="G417" s="19">
        <f t="shared" si="106"/>
        <v>12</v>
      </c>
      <c r="H417" s="19">
        <f t="shared" si="107"/>
        <v>12</v>
      </c>
      <c r="I417" s="19">
        <f t="shared" si="108"/>
        <v>12</v>
      </c>
      <c r="J417" s="3" t="s">
        <v>2187</v>
      </c>
      <c r="K417" s="3" t="s">
        <v>9</v>
      </c>
      <c r="L417" s="3" t="str">
        <f t="shared" si="109"/>
        <v>LOOISE BC</v>
      </c>
      <c r="M417" s="3">
        <f t="shared" si="117"/>
        <v>4</v>
      </c>
      <c r="N417" s="23">
        <f t="shared" si="118"/>
        <v>24</v>
      </c>
      <c r="O417" s="13">
        <f t="shared" si="119"/>
        <v>36</v>
      </c>
      <c r="P417" s="5">
        <f t="shared" si="120"/>
        <v>95</v>
      </c>
      <c r="Q417" s="5">
        <f t="shared" si="121"/>
        <v>142</v>
      </c>
      <c r="R417" s="13">
        <f t="shared" si="122"/>
        <v>95</v>
      </c>
      <c r="S417" s="3" t="b">
        <f t="shared" si="123"/>
        <v>1</v>
      </c>
    </row>
    <row r="418" spans="1:19">
      <c r="A418" s="3">
        <v>50026144</v>
      </c>
      <c r="B418" s="3" t="s">
        <v>474</v>
      </c>
      <c r="C418" s="3" t="s">
        <v>475</v>
      </c>
      <c r="D418" s="11" t="s">
        <v>23</v>
      </c>
      <c r="E418" s="3" t="s">
        <v>2066</v>
      </c>
      <c r="F418" s="11" t="s">
        <v>2169</v>
      </c>
      <c r="G418" s="19">
        <f t="shared" si="106"/>
        <v>9</v>
      </c>
      <c r="H418" s="19">
        <f t="shared" si="107"/>
        <v>9</v>
      </c>
      <c r="I418" s="19">
        <f t="shared" si="108"/>
        <v>8</v>
      </c>
      <c r="J418" s="3" t="s">
        <v>2188</v>
      </c>
      <c r="K418" s="3" t="s">
        <v>18</v>
      </c>
      <c r="L418" s="3" t="str">
        <f t="shared" si="109"/>
        <v>BC MERKSPLAS</v>
      </c>
      <c r="M418" s="3">
        <f t="shared" si="117"/>
        <v>1</v>
      </c>
      <c r="N418" s="23">
        <f t="shared" si="118"/>
        <v>18</v>
      </c>
      <c r="O418" s="13">
        <f t="shared" si="119"/>
        <v>26</v>
      </c>
      <c r="P418" s="5">
        <f t="shared" si="120"/>
        <v>18</v>
      </c>
      <c r="Q418" s="5">
        <f t="shared" si="121"/>
        <v>26</v>
      </c>
      <c r="R418" s="13">
        <f t="shared" si="122"/>
        <v>78</v>
      </c>
      <c r="S418" s="3" t="b">
        <f t="shared" si="123"/>
        <v>1</v>
      </c>
    </row>
    <row r="419" spans="1:19">
      <c r="A419" s="3">
        <v>50044801</v>
      </c>
      <c r="B419" s="3" t="s">
        <v>679</v>
      </c>
      <c r="C419" s="3" t="s">
        <v>847</v>
      </c>
      <c r="D419" s="11" t="s">
        <v>23</v>
      </c>
      <c r="E419" s="3" t="s">
        <v>2066</v>
      </c>
      <c r="F419" s="11" t="s">
        <v>2169</v>
      </c>
      <c r="G419" s="19">
        <f t="shared" si="106"/>
        <v>9</v>
      </c>
      <c r="H419" s="19">
        <f t="shared" si="107"/>
        <v>8</v>
      </c>
      <c r="I419" s="19">
        <f t="shared" si="108"/>
        <v>8</v>
      </c>
      <c r="J419" s="3" t="s">
        <v>2188</v>
      </c>
      <c r="K419" s="3" t="s">
        <v>18</v>
      </c>
      <c r="L419" s="3" t="str">
        <f t="shared" si="109"/>
        <v>BC MERKSPLAS</v>
      </c>
      <c r="M419" s="3">
        <f t="shared" si="117"/>
        <v>2</v>
      </c>
      <c r="N419" s="23">
        <f t="shared" si="118"/>
        <v>17</v>
      </c>
      <c r="O419" s="13">
        <f t="shared" si="119"/>
        <v>25</v>
      </c>
      <c r="P419" s="5">
        <f t="shared" si="120"/>
        <v>35</v>
      </c>
      <c r="Q419" s="5">
        <f t="shared" si="121"/>
        <v>51</v>
      </c>
      <c r="R419" s="13">
        <f t="shared" si="122"/>
        <v>78</v>
      </c>
      <c r="S419" s="3" t="b">
        <f t="shared" si="123"/>
        <v>1</v>
      </c>
    </row>
    <row r="420" spans="1:19">
      <c r="A420" s="3">
        <v>50088367</v>
      </c>
      <c r="B420" s="3" t="s">
        <v>327</v>
      </c>
      <c r="C420" s="3" t="s">
        <v>328</v>
      </c>
      <c r="D420" s="11" t="s">
        <v>23</v>
      </c>
      <c r="E420" s="3" t="s">
        <v>2066</v>
      </c>
      <c r="F420" s="11" t="s">
        <v>2169</v>
      </c>
      <c r="G420" s="19">
        <f t="shared" si="106"/>
        <v>11</v>
      </c>
      <c r="H420" s="19">
        <f t="shared" si="107"/>
        <v>10</v>
      </c>
      <c r="I420" s="19">
        <f t="shared" si="108"/>
        <v>9</v>
      </c>
      <c r="J420" s="3" t="s">
        <v>2188</v>
      </c>
      <c r="K420" s="3" t="s">
        <v>18</v>
      </c>
      <c r="L420" s="3" t="str">
        <f t="shared" si="109"/>
        <v>BC MERKSPLAS</v>
      </c>
      <c r="M420" s="3">
        <f t="shared" si="117"/>
        <v>3</v>
      </c>
      <c r="N420" s="23">
        <f t="shared" si="118"/>
        <v>21</v>
      </c>
      <c r="O420" s="13">
        <f t="shared" si="119"/>
        <v>30</v>
      </c>
      <c r="P420" s="5">
        <f t="shared" si="120"/>
        <v>56</v>
      </c>
      <c r="Q420" s="5">
        <f t="shared" si="121"/>
        <v>81</v>
      </c>
      <c r="R420" s="13">
        <f t="shared" si="122"/>
        <v>78</v>
      </c>
      <c r="S420" s="3" t="b">
        <f t="shared" si="123"/>
        <v>1</v>
      </c>
    </row>
    <row r="421" spans="1:19">
      <c r="A421" s="3">
        <v>50446037</v>
      </c>
      <c r="B421" s="3" t="s">
        <v>450</v>
      </c>
      <c r="C421" s="3" t="s">
        <v>451</v>
      </c>
      <c r="D421" s="11" t="s">
        <v>23</v>
      </c>
      <c r="E421" s="3" t="s">
        <v>2066</v>
      </c>
      <c r="F421" s="11" t="s">
        <v>2169</v>
      </c>
      <c r="G421" s="19">
        <f t="shared" si="106"/>
        <v>12</v>
      </c>
      <c r="H421" s="19">
        <f t="shared" si="107"/>
        <v>10</v>
      </c>
      <c r="I421" s="19">
        <f t="shared" si="108"/>
        <v>12</v>
      </c>
      <c r="J421" s="3" t="s">
        <v>2188</v>
      </c>
      <c r="K421" s="3" t="s">
        <v>18</v>
      </c>
      <c r="L421" s="3" t="str">
        <f t="shared" si="109"/>
        <v>BC MERKSPLAS</v>
      </c>
      <c r="M421" s="3">
        <f t="shared" si="117"/>
        <v>4</v>
      </c>
      <c r="N421" s="23">
        <f t="shared" si="118"/>
        <v>22</v>
      </c>
      <c r="O421" s="13">
        <f t="shared" si="119"/>
        <v>34</v>
      </c>
      <c r="P421" s="5">
        <f t="shared" si="120"/>
        <v>78</v>
      </c>
      <c r="Q421" s="5">
        <f t="shared" si="121"/>
        <v>115</v>
      </c>
      <c r="R421" s="13">
        <f t="shared" si="122"/>
        <v>78</v>
      </c>
      <c r="S421" s="3" t="b">
        <f t="shared" si="123"/>
        <v>1</v>
      </c>
    </row>
    <row r="422" spans="1:19">
      <c r="A422" s="3">
        <v>50025664</v>
      </c>
      <c r="B422" s="3" t="s">
        <v>596</v>
      </c>
      <c r="C422" s="3" t="s">
        <v>716</v>
      </c>
      <c r="D422" s="11" t="s">
        <v>8</v>
      </c>
      <c r="E422" s="3" t="s">
        <v>2067</v>
      </c>
      <c r="F422" s="11" t="s">
        <v>2169</v>
      </c>
      <c r="G422" s="19">
        <f t="shared" si="106"/>
        <v>7</v>
      </c>
      <c r="H422" s="19">
        <f t="shared" si="107"/>
        <v>5</v>
      </c>
      <c r="I422" s="19">
        <f t="shared" si="108"/>
        <v>7</v>
      </c>
      <c r="J422" s="3" t="s">
        <v>2188</v>
      </c>
      <c r="K422" s="3" t="s">
        <v>18</v>
      </c>
      <c r="L422" s="3" t="str">
        <f t="shared" si="109"/>
        <v>BC MERKSPLAS</v>
      </c>
      <c r="M422" s="3">
        <f t="shared" si="117"/>
        <v>1</v>
      </c>
      <c r="N422" s="23">
        <f t="shared" si="118"/>
        <v>12</v>
      </c>
      <c r="O422" s="13">
        <f t="shared" si="119"/>
        <v>19</v>
      </c>
      <c r="P422" s="5">
        <f t="shared" si="120"/>
        <v>12</v>
      </c>
      <c r="Q422" s="5">
        <f t="shared" si="121"/>
        <v>19</v>
      </c>
      <c r="R422" s="13">
        <f t="shared" si="122"/>
        <v>84</v>
      </c>
      <c r="S422" s="3" t="b">
        <f t="shared" si="123"/>
        <v>1</v>
      </c>
    </row>
    <row r="423" spans="1:19">
      <c r="A423" s="3">
        <v>50044801</v>
      </c>
      <c r="B423" s="3" t="s">
        <v>679</v>
      </c>
      <c r="C423" s="3" t="s">
        <v>847</v>
      </c>
      <c r="D423" s="11" t="s">
        <v>23</v>
      </c>
      <c r="E423" s="3" t="s">
        <v>2067</v>
      </c>
      <c r="F423" s="11" t="s">
        <v>2169</v>
      </c>
      <c r="G423" s="19">
        <f t="shared" si="106"/>
        <v>9</v>
      </c>
      <c r="H423" s="19">
        <f t="shared" si="107"/>
        <v>8</v>
      </c>
      <c r="I423" s="19">
        <f t="shared" si="108"/>
        <v>8</v>
      </c>
      <c r="J423" s="3" t="s">
        <v>2188</v>
      </c>
      <c r="K423" s="3" t="s">
        <v>18</v>
      </c>
      <c r="L423" s="3" t="str">
        <f t="shared" si="109"/>
        <v>BC MERKSPLAS</v>
      </c>
      <c r="M423" s="3">
        <f t="shared" si="117"/>
        <v>2</v>
      </c>
      <c r="N423" s="23">
        <f t="shared" si="118"/>
        <v>17</v>
      </c>
      <c r="O423" s="13">
        <f t="shared" si="119"/>
        <v>25</v>
      </c>
      <c r="P423" s="5">
        <f t="shared" si="120"/>
        <v>29</v>
      </c>
      <c r="Q423" s="5">
        <f t="shared" si="121"/>
        <v>44</v>
      </c>
      <c r="R423" s="13">
        <f t="shared" si="122"/>
        <v>84</v>
      </c>
      <c r="S423" s="3" t="b">
        <f t="shared" si="123"/>
        <v>1</v>
      </c>
    </row>
    <row r="424" spans="1:19">
      <c r="A424" s="3">
        <v>50080512</v>
      </c>
      <c r="B424" s="3" t="s">
        <v>620</v>
      </c>
      <c r="C424" s="3" t="s">
        <v>621</v>
      </c>
      <c r="D424" s="11" t="s">
        <v>8</v>
      </c>
      <c r="E424" s="3" t="s">
        <v>2067</v>
      </c>
      <c r="F424" s="11" t="s">
        <v>2169</v>
      </c>
      <c r="G424" s="19">
        <f t="shared" si="106"/>
        <v>6</v>
      </c>
      <c r="H424" s="19">
        <f t="shared" si="107"/>
        <v>7</v>
      </c>
      <c r="I424" s="19">
        <f t="shared" si="108"/>
        <v>7</v>
      </c>
      <c r="J424" s="3" t="s">
        <v>2188</v>
      </c>
      <c r="K424" s="3" t="s">
        <v>18</v>
      </c>
      <c r="L424" s="3" t="str">
        <f t="shared" si="109"/>
        <v>BC MERKSPLAS</v>
      </c>
      <c r="M424" s="3">
        <f t="shared" si="117"/>
        <v>3</v>
      </c>
      <c r="N424" s="23">
        <f t="shared" si="118"/>
        <v>13</v>
      </c>
      <c r="O424" s="13">
        <f t="shared" si="119"/>
        <v>20</v>
      </c>
      <c r="P424" s="5">
        <f t="shared" si="120"/>
        <v>42</v>
      </c>
      <c r="Q424" s="5">
        <f t="shared" si="121"/>
        <v>64</v>
      </c>
      <c r="R424" s="13">
        <f t="shared" si="122"/>
        <v>84</v>
      </c>
      <c r="S424" s="3" t="b">
        <f t="shared" si="123"/>
        <v>1</v>
      </c>
    </row>
    <row r="425" spans="1:19">
      <c r="A425" s="3">
        <v>50111424</v>
      </c>
      <c r="B425" s="3" t="s">
        <v>679</v>
      </c>
      <c r="C425" s="3" t="s">
        <v>678</v>
      </c>
      <c r="D425" s="11" t="s">
        <v>23</v>
      </c>
      <c r="E425" s="3" t="s">
        <v>2067</v>
      </c>
      <c r="F425" s="11" t="s">
        <v>2169</v>
      </c>
      <c r="G425" s="19">
        <f t="shared" si="106"/>
        <v>7</v>
      </c>
      <c r="H425" s="19">
        <f t="shared" si="107"/>
        <v>7</v>
      </c>
      <c r="I425" s="19">
        <f t="shared" si="108"/>
        <v>6</v>
      </c>
      <c r="J425" s="3" t="s">
        <v>2188</v>
      </c>
      <c r="K425" s="3" t="s">
        <v>18</v>
      </c>
      <c r="L425" s="3" t="str">
        <f t="shared" si="109"/>
        <v>BC MERKSPLAS</v>
      </c>
      <c r="M425" s="3">
        <f t="shared" si="117"/>
        <v>4</v>
      </c>
      <c r="N425" s="23">
        <f t="shared" si="118"/>
        <v>14</v>
      </c>
      <c r="O425" s="13">
        <f t="shared" si="119"/>
        <v>20</v>
      </c>
      <c r="P425" s="5">
        <f t="shared" si="120"/>
        <v>56</v>
      </c>
      <c r="Q425" s="5">
        <f t="shared" si="121"/>
        <v>84</v>
      </c>
      <c r="R425" s="13">
        <f t="shared" si="122"/>
        <v>84</v>
      </c>
      <c r="S425" s="3" t="b">
        <f t="shared" si="123"/>
        <v>1</v>
      </c>
    </row>
    <row r="426" spans="1:19">
      <c r="A426" s="3">
        <v>50025664</v>
      </c>
      <c r="B426" s="3" t="s">
        <v>596</v>
      </c>
      <c r="C426" s="3" t="s">
        <v>716</v>
      </c>
      <c r="D426" s="11" t="s">
        <v>8</v>
      </c>
      <c r="E426" s="3" t="s">
        <v>2068</v>
      </c>
      <c r="F426" s="11" t="s">
        <v>2169</v>
      </c>
      <c r="G426" s="19">
        <f t="shared" si="106"/>
        <v>7</v>
      </c>
      <c r="H426" s="19">
        <f t="shared" si="107"/>
        <v>5</v>
      </c>
      <c r="I426" s="19">
        <f t="shared" si="108"/>
        <v>7</v>
      </c>
      <c r="J426" s="3" t="s">
        <v>2188</v>
      </c>
      <c r="K426" s="3" t="s">
        <v>18</v>
      </c>
      <c r="L426" s="3" t="str">
        <f t="shared" si="109"/>
        <v>BC MERKSPLAS</v>
      </c>
      <c r="M426" s="3">
        <f t="shared" si="117"/>
        <v>1</v>
      </c>
      <c r="N426" s="23">
        <f t="shared" si="118"/>
        <v>12</v>
      </c>
      <c r="O426" s="13">
        <f t="shared" si="119"/>
        <v>19</v>
      </c>
      <c r="P426" s="5">
        <f t="shared" si="120"/>
        <v>12</v>
      </c>
      <c r="Q426" s="5">
        <f t="shared" si="121"/>
        <v>19</v>
      </c>
      <c r="R426" s="13">
        <f t="shared" si="122"/>
        <v>56</v>
      </c>
      <c r="S426" s="3" t="b">
        <f t="shared" si="123"/>
        <v>1</v>
      </c>
    </row>
    <row r="427" spans="1:19">
      <c r="A427" s="3">
        <v>50066229</v>
      </c>
      <c r="B427" s="3" t="s">
        <v>61</v>
      </c>
      <c r="C427" s="3" t="s">
        <v>1375</v>
      </c>
      <c r="D427" s="11" t="s">
        <v>8</v>
      </c>
      <c r="E427" s="3" t="s">
        <v>2068</v>
      </c>
      <c r="F427" s="11" t="s">
        <v>2169</v>
      </c>
      <c r="G427" s="19">
        <f t="shared" si="106"/>
        <v>7</v>
      </c>
      <c r="H427" s="19">
        <f t="shared" si="107"/>
        <v>8</v>
      </c>
      <c r="I427" s="19">
        <f t="shared" si="108"/>
        <v>8</v>
      </c>
      <c r="J427" s="3" t="s">
        <v>2188</v>
      </c>
      <c r="K427" s="3" t="s">
        <v>18</v>
      </c>
      <c r="L427" s="3" t="str">
        <f t="shared" si="109"/>
        <v>BC MERKSPLAS</v>
      </c>
      <c r="M427" s="3">
        <f t="shared" si="117"/>
        <v>2</v>
      </c>
      <c r="N427" s="23">
        <f t="shared" si="118"/>
        <v>15</v>
      </c>
      <c r="O427" s="13">
        <f t="shared" si="119"/>
        <v>23</v>
      </c>
      <c r="P427" s="5">
        <f t="shared" si="120"/>
        <v>27</v>
      </c>
      <c r="Q427" s="5">
        <f t="shared" si="121"/>
        <v>42</v>
      </c>
      <c r="R427" s="13">
        <f t="shared" si="122"/>
        <v>56</v>
      </c>
      <c r="S427" s="3" t="b">
        <f t="shared" si="123"/>
        <v>1</v>
      </c>
    </row>
    <row r="428" spans="1:19">
      <c r="A428" s="3">
        <v>50081334</v>
      </c>
      <c r="B428" s="3" t="s">
        <v>14</v>
      </c>
      <c r="C428" s="3" t="s">
        <v>485</v>
      </c>
      <c r="D428" s="11" t="s">
        <v>8</v>
      </c>
      <c r="E428" s="3" t="s">
        <v>2068</v>
      </c>
      <c r="F428" s="11" t="s">
        <v>2169</v>
      </c>
      <c r="G428" s="19">
        <f t="shared" si="106"/>
        <v>8</v>
      </c>
      <c r="H428" s="19">
        <f t="shared" si="107"/>
        <v>7</v>
      </c>
      <c r="I428" s="19">
        <f t="shared" si="108"/>
        <v>9</v>
      </c>
      <c r="J428" s="3" t="s">
        <v>2188</v>
      </c>
      <c r="K428" s="3" t="s">
        <v>18</v>
      </c>
      <c r="L428" s="3" t="str">
        <f t="shared" si="109"/>
        <v>BC MERKSPLAS</v>
      </c>
      <c r="M428" s="3">
        <f t="shared" si="117"/>
        <v>3</v>
      </c>
      <c r="N428" s="23">
        <f t="shared" si="118"/>
        <v>15</v>
      </c>
      <c r="O428" s="13">
        <f t="shared" si="119"/>
        <v>24</v>
      </c>
      <c r="P428" s="5">
        <f t="shared" si="120"/>
        <v>42</v>
      </c>
      <c r="Q428" s="5">
        <f t="shared" si="121"/>
        <v>66</v>
      </c>
      <c r="R428" s="13">
        <f t="shared" si="122"/>
        <v>56</v>
      </c>
      <c r="S428" s="3" t="b">
        <f t="shared" si="123"/>
        <v>1</v>
      </c>
    </row>
    <row r="429" spans="1:19">
      <c r="A429" s="3">
        <v>50094131</v>
      </c>
      <c r="B429" s="3" t="s">
        <v>14</v>
      </c>
      <c r="C429" s="3" t="s">
        <v>15</v>
      </c>
      <c r="D429" s="11" t="s">
        <v>8</v>
      </c>
      <c r="E429" s="3" t="s">
        <v>2068</v>
      </c>
      <c r="F429" s="11" t="s">
        <v>2169</v>
      </c>
      <c r="G429" s="19">
        <f t="shared" si="106"/>
        <v>6</v>
      </c>
      <c r="H429" s="19">
        <f t="shared" si="107"/>
        <v>8</v>
      </c>
      <c r="I429" s="19">
        <f t="shared" si="108"/>
        <v>7</v>
      </c>
      <c r="J429" s="3" t="s">
        <v>2188</v>
      </c>
      <c r="K429" s="3" t="s">
        <v>18</v>
      </c>
      <c r="L429" s="3" t="str">
        <f t="shared" si="109"/>
        <v>BC MERKSPLAS</v>
      </c>
      <c r="M429" s="3">
        <f t="shared" si="117"/>
        <v>4</v>
      </c>
      <c r="N429" s="23">
        <f t="shared" si="118"/>
        <v>14</v>
      </c>
      <c r="O429" s="13">
        <f t="shared" si="119"/>
        <v>21</v>
      </c>
      <c r="P429" s="5">
        <f t="shared" si="120"/>
        <v>56</v>
      </c>
      <c r="Q429" s="5">
        <f t="shared" si="121"/>
        <v>87</v>
      </c>
      <c r="R429" s="13">
        <f t="shared" si="122"/>
        <v>56</v>
      </c>
      <c r="S429" s="3" t="b">
        <f t="shared" si="123"/>
        <v>1</v>
      </c>
    </row>
    <row r="430" spans="1:19">
      <c r="A430" s="3">
        <v>50041951</v>
      </c>
      <c r="B430" s="3" t="s">
        <v>795</v>
      </c>
      <c r="C430" s="3" t="s">
        <v>847</v>
      </c>
      <c r="D430" s="11" t="s">
        <v>23</v>
      </c>
      <c r="E430" s="3" t="s">
        <v>2069</v>
      </c>
      <c r="F430" s="11" t="s">
        <v>2169</v>
      </c>
      <c r="G430" s="19">
        <f t="shared" si="106"/>
        <v>7</v>
      </c>
      <c r="H430" s="19">
        <f t="shared" si="107"/>
        <v>8</v>
      </c>
      <c r="I430" s="19">
        <f t="shared" si="108"/>
        <v>8</v>
      </c>
      <c r="J430" s="3" t="s">
        <v>2188</v>
      </c>
      <c r="K430" s="3" t="s">
        <v>9</v>
      </c>
      <c r="L430" s="3" t="str">
        <f t="shared" si="109"/>
        <v>BC MERKSPLAS</v>
      </c>
      <c r="M430" s="3">
        <f t="shared" si="117"/>
        <v>1</v>
      </c>
      <c r="N430" s="23">
        <f t="shared" si="118"/>
        <v>15</v>
      </c>
      <c r="O430" s="13">
        <f t="shared" si="119"/>
        <v>23</v>
      </c>
      <c r="P430" s="5">
        <f t="shared" si="120"/>
        <v>15</v>
      </c>
      <c r="Q430" s="5">
        <f t="shared" si="121"/>
        <v>23</v>
      </c>
      <c r="R430" s="13">
        <f t="shared" si="122"/>
        <v>88</v>
      </c>
      <c r="S430" s="3" t="b">
        <f t="shared" si="123"/>
        <v>1</v>
      </c>
    </row>
    <row r="431" spans="1:19">
      <c r="A431" s="3">
        <v>50044423</v>
      </c>
      <c r="B431" s="3" t="s">
        <v>373</v>
      </c>
      <c r="C431" s="3" t="s">
        <v>964</v>
      </c>
      <c r="D431" s="11" t="s">
        <v>23</v>
      </c>
      <c r="E431" s="3" t="s">
        <v>2069</v>
      </c>
      <c r="F431" s="11" t="s">
        <v>2169</v>
      </c>
      <c r="G431" s="19">
        <f t="shared" si="106"/>
        <v>6</v>
      </c>
      <c r="H431" s="19">
        <f t="shared" si="107"/>
        <v>8</v>
      </c>
      <c r="I431" s="19">
        <f t="shared" si="108"/>
        <v>7</v>
      </c>
      <c r="J431" s="3" t="s">
        <v>2188</v>
      </c>
      <c r="K431" s="3" t="s">
        <v>9</v>
      </c>
      <c r="L431" s="3" t="str">
        <f t="shared" si="109"/>
        <v>BC MERKSPLAS</v>
      </c>
      <c r="M431" s="3">
        <f t="shared" si="117"/>
        <v>2</v>
      </c>
      <c r="N431" s="23">
        <f t="shared" si="118"/>
        <v>14</v>
      </c>
      <c r="O431" s="13">
        <f t="shared" si="119"/>
        <v>21</v>
      </c>
      <c r="P431" s="5">
        <f t="shared" si="120"/>
        <v>29</v>
      </c>
      <c r="Q431" s="5">
        <f t="shared" si="121"/>
        <v>44</v>
      </c>
      <c r="R431" s="13">
        <f t="shared" si="122"/>
        <v>88</v>
      </c>
      <c r="S431" s="3" t="b">
        <f t="shared" si="123"/>
        <v>1</v>
      </c>
    </row>
    <row r="432" spans="1:19">
      <c r="A432" s="3">
        <v>50066229</v>
      </c>
      <c r="B432" s="3" t="s">
        <v>61</v>
      </c>
      <c r="C432" s="3" t="s">
        <v>1375</v>
      </c>
      <c r="D432" s="11" t="s">
        <v>8</v>
      </c>
      <c r="E432" s="3" t="s">
        <v>2069</v>
      </c>
      <c r="F432" s="11" t="s">
        <v>2169</v>
      </c>
      <c r="G432" s="19">
        <f t="shared" si="106"/>
        <v>7</v>
      </c>
      <c r="H432" s="19">
        <f t="shared" si="107"/>
        <v>8</v>
      </c>
      <c r="I432" s="19">
        <f t="shared" si="108"/>
        <v>8</v>
      </c>
      <c r="J432" s="3" t="s">
        <v>2188</v>
      </c>
      <c r="K432" s="3" t="s">
        <v>9</v>
      </c>
      <c r="L432" s="3" t="str">
        <f t="shared" si="109"/>
        <v>BC MERKSPLAS</v>
      </c>
      <c r="M432" s="3">
        <f t="shared" si="117"/>
        <v>3</v>
      </c>
      <c r="N432" s="23">
        <f t="shared" si="118"/>
        <v>15</v>
      </c>
      <c r="O432" s="13">
        <f t="shared" si="119"/>
        <v>23</v>
      </c>
      <c r="P432" s="5">
        <f t="shared" si="120"/>
        <v>44</v>
      </c>
      <c r="Q432" s="5">
        <f t="shared" si="121"/>
        <v>67</v>
      </c>
      <c r="R432" s="13">
        <f t="shared" si="122"/>
        <v>88</v>
      </c>
      <c r="S432" s="3" t="b">
        <f t="shared" si="123"/>
        <v>1</v>
      </c>
    </row>
    <row r="433" spans="1:19">
      <c r="A433" s="3">
        <v>50094131</v>
      </c>
      <c r="B433" s="3" t="s">
        <v>14</v>
      </c>
      <c r="C433" s="3" t="s">
        <v>15</v>
      </c>
      <c r="D433" s="11" t="s">
        <v>8</v>
      </c>
      <c r="E433" s="3" t="s">
        <v>2069</v>
      </c>
      <c r="F433" s="11" t="s">
        <v>2169</v>
      </c>
      <c r="G433" s="19">
        <f t="shared" si="106"/>
        <v>6</v>
      </c>
      <c r="H433" s="19">
        <f t="shared" si="107"/>
        <v>8</v>
      </c>
      <c r="I433" s="19">
        <f t="shared" si="108"/>
        <v>7</v>
      </c>
      <c r="J433" s="3" t="s">
        <v>2188</v>
      </c>
      <c r="K433" s="3" t="s">
        <v>9</v>
      </c>
      <c r="L433" s="3" t="str">
        <f t="shared" si="109"/>
        <v>BC MERKSPLAS</v>
      </c>
      <c r="M433" s="3">
        <f t="shared" si="117"/>
        <v>4</v>
      </c>
      <c r="N433" s="23">
        <f t="shared" si="118"/>
        <v>14</v>
      </c>
      <c r="O433" s="13">
        <f t="shared" si="119"/>
        <v>21</v>
      </c>
      <c r="P433" s="5">
        <f t="shared" si="120"/>
        <v>58</v>
      </c>
      <c r="Q433" s="5">
        <f t="shared" si="121"/>
        <v>88</v>
      </c>
      <c r="R433" s="13">
        <f t="shared" si="122"/>
        <v>88</v>
      </c>
      <c r="S433" s="3" t="b">
        <f t="shared" si="123"/>
        <v>1</v>
      </c>
    </row>
    <row r="434" spans="1:19">
      <c r="A434" s="3">
        <v>50033589</v>
      </c>
      <c r="B434" s="3" t="s">
        <v>267</v>
      </c>
      <c r="C434" s="3" t="s">
        <v>819</v>
      </c>
      <c r="D434" s="11" t="s">
        <v>8</v>
      </c>
      <c r="E434" s="3" t="s">
        <v>2070</v>
      </c>
      <c r="F434" s="11" t="s">
        <v>2169</v>
      </c>
      <c r="G434" s="19">
        <f t="shared" si="106"/>
        <v>9</v>
      </c>
      <c r="H434" s="19">
        <f t="shared" si="107"/>
        <v>7</v>
      </c>
      <c r="I434" s="19">
        <f t="shared" si="108"/>
        <v>9</v>
      </c>
      <c r="J434" s="3" t="s">
        <v>2188</v>
      </c>
      <c r="K434" s="3" t="s">
        <v>9</v>
      </c>
      <c r="L434" s="3" t="str">
        <f t="shared" si="109"/>
        <v>BC MERKSPLAS</v>
      </c>
      <c r="M434" s="3">
        <f t="shared" si="117"/>
        <v>1</v>
      </c>
      <c r="N434" s="23">
        <f t="shared" si="118"/>
        <v>16</v>
      </c>
      <c r="O434" s="13">
        <f t="shared" si="119"/>
        <v>25</v>
      </c>
      <c r="P434" s="5">
        <f t="shared" si="120"/>
        <v>16</v>
      </c>
      <c r="Q434" s="5">
        <f t="shared" si="121"/>
        <v>25</v>
      </c>
      <c r="R434" s="13">
        <f t="shared" si="122"/>
        <v>60</v>
      </c>
      <c r="S434" s="3" t="b">
        <f t="shared" si="123"/>
        <v>1</v>
      </c>
    </row>
    <row r="435" spans="1:19">
      <c r="A435" s="3">
        <v>50056741</v>
      </c>
      <c r="B435" s="3" t="s">
        <v>51</v>
      </c>
      <c r="C435" s="3" t="s">
        <v>358</v>
      </c>
      <c r="D435" s="11" t="s">
        <v>8</v>
      </c>
      <c r="E435" s="3" t="s">
        <v>2070</v>
      </c>
      <c r="F435" s="11" t="s">
        <v>2169</v>
      </c>
      <c r="G435" s="19">
        <f t="shared" si="106"/>
        <v>8</v>
      </c>
      <c r="H435" s="19">
        <f t="shared" si="107"/>
        <v>7</v>
      </c>
      <c r="I435" s="19">
        <f t="shared" si="108"/>
        <v>8</v>
      </c>
      <c r="J435" s="3" t="s">
        <v>2188</v>
      </c>
      <c r="K435" s="3" t="s">
        <v>9</v>
      </c>
      <c r="L435" s="3" t="str">
        <f t="shared" si="109"/>
        <v>BC MERKSPLAS</v>
      </c>
      <c r="M435" s="3">
        <f t="shared" si="117"/>
        <v>2</v>
      </c>
      <c r="N435" s="23">
        <f t="shared" si="118"/>
        <v>15</v>
      </c>
      <c r="O435" s="13">
        <f t="shared" si="119"/>
        <v>23</v>
      </c>
      <c r="P435" s="5">
        <f t="shared" si="120"/>
        <v>31</v>
      </c>
      <c r="Q435" s="5">
        <f t="shared" si="121"/>
        <v>48</v>
      </c>
      <c r="R435" s="13">
        <f t="shared" si="122"/>
        <v>60</v>
      </c>
      <c r="S435" s="3" t="b">
        <f t="shared" si="123"/>
        <v>1</v>
      </c>
    </row>
    <row r="436" spans="1:19">
      <c r="A436" s="3">
        <v>50058244</v>
      </c>
      <c r="B436" s="3" t="s">
        <v>780</v>
      </c>
      <c r="C436" s="3" t="s">
        <v>781</v>
      </c>
      <c r="D436" s="11" t="s">
        <v>8</v>
      </c>
      <c r="E436" s="3" t="s">
        <v>2070</v>
      </c>
      <c r="F436" s="11" t="s">
        <v>2169</v>
      </c>
      <c r="G436" s="19">
        <f t="shared" si="106"/>
        <v>9</v>
      </c>
      <c r="H436" s="19">
        <f t="shared" si="107"/>
        <v>7</v>
      </c>
      <c r="I436" s="19">
        <f t="shared" si="108"/>
        <v>9</v>
      </c>
      <c r="J436" s="3" t="s">
        <v>2188</v>
      </c>
      <c r="K436" s="3" t="s">
        <v>9</v>
      </c>
      <c r="L436" s="3" t="str">
        <f t="shared" si="109"/>
        <v>BC MERKSPLAS</v>
      </c>
      <c r="M436" s="3">
        <f t="shared" si="117"/>
        <v>3</v>
      </c>
      <c r="N436" s="23">
        <f t="shared" si="118"/>
        <v>16</v>
      </c>
      <c r="O436" s="13">
        <f t="shared" si="119"/>
        <v>25</v>
      </c>
      <c r="P436" s="5">
        <f t="shared" si="120"/>
        <v>47</v>
      </c>
      <c r="Q436" s="5">
        <f t="shared" si="121"/>
        <v>73</v>
      </c>
      <c r="R436" s="13">
        <f t="shared" si="122"/>
        <v>60</v>
      </c>
      <c r="S436" s="3" t="b">
        <f t="shared" si="123"/>
        <v>1</v>
      </c>
    </row>
    <row r="437" spans="1:19">
      <c r="A437" s="3">
        <v>50080512</v>
      </c>
      <c r="B437" s="3" t="s">
        <v>620</v>
      </c>
      <c r="C437" s="3" t="s">
        <v>621</v>
      </c>
      <c r="D437" s="11" t="s">
        <v>8</v>
      </c>
      <c r="E437" s="3" t="s">
        <v>2070</v>
      </c>
      <c r="F437" s="11" t="s">
        <v>2169</v>
      </c>
      <c r="G437" s="19">
        <f t="shared" si="106"/>
        <v>6</v>
      </c>
      <c r="H437" s="19">
        <f t="shared" si="107"/>
        <v>7</v>
      </c>
      <c r="I437" s="19">
        <f t="shared" si="108"/>
        <v>7</v>
      </c>
      <c r="J437" s="3" t="s">
        <v>2188</v>
      </c>
      <c r="K437" s="3" t="s">
        <v>9</v>
      </c>
      <c r="L437" s="3" t="str">
        <f t="shared" si="109"/>
        <v>BC MERKSPLAS</v>
      </c>
      <c r="M437" s="3">
        <f t="shared" si="117"/>
        <v>4</v>
      </c>
      <c r="N437" s="23">
        <f t="shared" si="118"/>
        <v>13</v>
      </c>
      <c r="O437" s="13">
        <f t="shared" si="119"/>
        <v>20</v>
      </c>
      <c r="P437" s="5">
        <f t="shared" si="120"/>
        <v>60</v>
      </c>
      <c r="Q437" s="5">
        <f t="shared" si="121"/>
        <v>93</v>
      </c>
      <c r="R437" s="13">
        <f t="shared" si="122"/>
        <v>60</v>
      </c>
      <c r="S437" s="3" t="b">
        <f t="shared" si="123"/>
        <v>1</v>
      </c>
    </row>
    <row r="438" spans="1:19">
      <c r="A438" s="3">
        <v>50025632</v>
      </c>
      <c r="B438" s="3" t="s">
        <v>821</v>
      </c>
      <c r="C438" s="3" t="s">
        <v>948</v>
      </c>
      <c r="D438" s="11" t="s">
        <v>23</v>
      </c>
      <c r="E438" s="3" t="s">
        <v>2071</v>
      </c>
      <c r="F438" s="11" t="s">
        <v>2169</v>
      </c>
      <c r="G438" s="19">
        <f t="shared" si="106"/>
        <v>8</v>
      </c>
      <c r="H438" s="19">
        <f t="shared" si="107"/>
        <v>8</v>
      </c>
      <c r="I438" s="19">
        <f t="shared" si="108"/>
        <v>8</v>
      </c>
      <c r="J438" s="3" t="s">
        <v>2188</v>
      </c>
      <c r="K438" s="3" t="s">
        <v>28</v>
      </c>
      <c r="L438" s="3" t="str">
        <f t="shared" si="109"/>
        <v>BC MERKSPLAS</v>
      </c>
      <c r="M438" s="3">
        <f t="shared" si="117"/>
        <v>1</v>
      </c>
      <c r="N438" s="23">
        <f t="shared" si="118"/>
        <v>16</v>
      </c>
      <c r="O438" s="13">
        <f t="shared" si="119"/>
        <v>24</v>
      </c>
      <c r="P438" s="5">
        <f t="shared" si="120"/>
        <v>16</v>
      </c>
      <c r="Q438" s="5">
        <f t="shared" si="121"/>
        <v>24</v>
      </c>
      <c r="R438" s="13">
        <f t="shared" si="122"/>
        <v>106</v>
      </c>
      <c r="S438" s="3" t="b">
        <f t="shared" si="123"/>
        <v>1</v>
      </c>
    </row>
    <row r="439" spans="1:19">
      <c r="A439" s="3">
        <v>50026144</v>
      </c>
      <c r="B439" s="3" t="s">
        <v>474</v>
      </c>
      <c r="C439" s="3" t="s">
        <v>475</v>
      </c>
      <c r="D439" s="11" t="s">
        <v>23</v>
      </c>
      <c r="E439" s="3" t="s">
        <v>2071</v>
      </c>
      <c r="F439" s="11" t="s">
        <v>2169</v>
      </c>
      <c r="G439" s="19">
        <f t="shared" si="106"/>
        <v>9</v>
      </c>
      <c r="H439" s="19">
        <f t="shared" si="107"/>
        <v>9</v>
      </c>
      <c r="I439" s="19">
        <f t="shared" si="108"/>
        <v>8</v>
      </c>
      <c r="J439" s="3" t="s">
        <v>2188</v>
      </c>
      <c r="K439" s="3" t="s">
        <v>28</v>
      </c>
      <c r="L439" s="3" t="str">
        <f t="shared" si="109"/>
        <v>BC MERKSPLAS</v>
      </c>
      <c r="M439" s="3">
        <f t="shared" si="117"/>
        <v>2</v>
      </c>
      <c r="N439" s="23">
        <f t="shared" si="118"/>
        <v>18</v>
      </c>
      <c r="O439" s="13">
        <f t="shared" si="119"/>
        <v>26</v>
      </c>
      <c r="P439" s="5">
        <f t="shared" si="120"/>
        <v>34</v>
      </c>
      <c r="Q439" s="5">
        <f t="shared" si="121"/>
        <v>50</v>
      </c>
      <c r="R439" s="13">
        <f t="shared" si="122"/>
        <v>106</v>
      </c>
      <c r="S439" s="3" t="b">
        <f t="shared" si="123"/>
        <v>1</v>
      </c>
    </row>
    <row r="440" spans="1:19">
      <c r="A440" s="3">
        <v>50075317</v>
      </c>
      <c r="B440" s="3" t="s">
        <v>863</v>
      </c>
      <c r="C440" s="3" t="s">
        <v>621</v>
      </c>
      <c r="D440" s="11" t="s">
        <v>8</v>
      </c>
      <c r="E440" s="3" t="s">
        <v>2071</v>
      </c>
      <c r="F440" s="11" t="s">
        <v>2169</v>
      </c>
      <c r="G440" s="19">
        <f t="shared" si="106"/>
        <v>10</v>
      </c>
      <c r="H440" s="19">
        <f t="shared" si="107"/>
        <v>8</v>
      </c>
      <c r="I440" s="19">
        <f t="shared" si="108"/>
        <v>10</v>
      </c>
      <c r="J440" s="3" t="s">
        <v>2188</v>
      </c>
      <c r="K440" s="3" t="s">
        <v>28</v>
      </c>
      <c r="L440" s="3" t="str">
        <f t="shared" si="109"/>
        <v>BC MERKSPLAS</v>
      </c>
      <c r="M440" s="3">
        <f t="shared" si="117"/>
        <v>3</v>
      </c>
      <c r="N440" s="23">
        <f t="shared" si="118"/>
        <v>18</v>
      </c>
      <c r="O440" s="13">
        <f t="shared" si="119"/>
        <v>28</v>
      </c>
      <c r="P440" s="5">
        <f t="shared" si="120"/>
        <v>52</v>
      </c>
      <c r="Q440" s="5">
        <f t="shared" si="121"/>
        <v>78</v>
      </c>
      <c r="R440" s="13">
        <f t="shared" si="122"/>
        <v>106</v>
      </c>
      <c r="S440" s="3" t="b">
        <f t="shared" si="123"/>
        <v>1</v>
      </c>
    </row>
    <row r="441" spans="1:19">
      <c r="A441" s="3">
        <v>50782746</v>
      </c>
      <c r="B441" s="3" t="s">
        <v>32</v>
      </c>
      <c r="C441" s="3" t="s">
        <v>777</v>
      </c>
      <c r="D441" s="11" t="s">
        <v>8</v>
      </c>
      <c r="E441" s="3" t="s">
        <v>2071</v>
      </c>
      <c r="F441" s="11" t="s">
        <v>2169</v>
      </c>
      <c r="G441" s="19">
        <f t="shared" si="106"/>
        <v>10</v>
      </c>
      <c r="H441" s="19">
        <f t="shared" si="107"/>
        <v>9</v>
      </c>
      <c r="I441" s="19">
        <f t="shared" si="108"/>
        <v>9</v>
      </c>
      <c r="J441" s="3" t="s">
        <v>2188</v>
      </c>
      <c r="K441" s="3" t="s">
        <v>28</v>
      </c>
      <c r="L441" s="3" t="str">
        <f t="shared" si="109"/>
        <v>BC MERKSPLAS</v>
      </c>
      <c r="M441" s="3">
        <f t="shared" si="117"/>
        <v>4</v>
      </c>
      <c r="N441" s="23">
        <f t="shared" si="118"/>
        <v>19</v>
      </c>
      <c r="O441" s="13">
        <f t="shared" si="119"/>
        <v>28</v>
      </c>
      <c r="P441" s="5">
        <f t="shared" si="120"/>
        <v>71</v>
      </c>
      <c r="Q441" s="5">
        <f t="shared" si="121"/>
        <v>106</v>
      </c>
      <c r="R441" s="13">
        <f t="shared" si="122"/>
        <v>106</v>
      </c>
      <c r="S441" s="3" t="b">
        <f t="shared" si="123"/>
        <v>1</v>
      </c>
    </row>
    <row r="442" spans="1:19">
      <c r="A442" s="3">
        <v>50009513</v>
      </c>
      <c r="B442" s="3" t="s">
        <v>256</v>
      </c>
      <c r="C442" s="3" t="s">
        <v>139</v>
      </c>
      <c r="D442" s="11" t="s">
        <v>8</v>
      </c>
      <c r="E442" s="3" t="s">
        <v>2072</v>
      </c>
      <c r="F442" s="11" t="s">
        <v>2169</v>
      </c>
      <c r="G442" s="19">
        <f t="shared" si="106"/>
        <v>12</v>
      </c>
      <c r="H442" s="19">
        <f t="shared" si="107"/>
        <v>10</v>
      </c>
      <c r="I442" s="19">
        <f t="shared" si="108"/>
        <v>12</v>
      </c>
      <c r="J442" s="3" t="s">
        <v>2188</v>
      </c>
      <c r="K442" s="3" t="s">
        <v>50</v>
      </c>
      <c r="L442" s="3" t="str">
        <f t="shared" si="109"/>
        <v>BC MERKSPLAS</v>
      </c>
      <c r="M442" s="3">
        <f t="shared" si="117"/>
        <v>1</v>
      </c>
      <c r="N442" s="23">
        <f t="shared" si="118"/>
        <v>22</v>
      </c>
      <c r="O442" s="13">
        <f t="shared" si="119"/>
        <v>34</v>
      </c>
      <c r="P442" s="5">
        <f t="shared" si="120"/>
        <v>22</v>
      </c>
      <c r="Q442" s="5">
        <f t="shared" si="121"/>
        <v>34</v>
      </c>
      <c r="R442" s="13">
        <f t="shared" si="122"/>
        <v>81</v>
      </c>
      <c r="S442" s="3" t="b">
        <f t="shared" si="123"/>
        <v>1</v>
      </c>
    </row>
    <row r="443" spans="1:19">
      <c r="A443" s="3">
        <v>50098329</v>
      </c>
      <c r="B443" s="3" t="s">
        <v>1137</v>
      </c>
      <c r="C443" s="3" t="s">
        <v>819</v>
      </c>
      <c r="D443" s="11" t="s">
        <v>8</v>
      </c>
      <c r="E443" s="3" t="s">
        <v>2072</v>
      </c>
      <c r="F443" s="11" t="s">
        <v>2169</v>
      </c>
      <c r="G443" s="19">
        <f t="shared" si="106"/>
        <v>11</v>
      </c>
      <c r="H443" s="19">
        <f t="shared" si="107"/>
        <v>9</v>
      </c>
      <c r="I443" s="19">
        <f t="shared" si="108"/>
        <v>11</v>
      </c>
      <c r="J443" s="3" t="s">
        <v>2188</v>
      </c>
      <c r="K443" s="3" t="s">
        <v>50</v>
      </c>
      <c r="L443" s="3" t="str">
        <f t="shared" si="109"/>
        <v>BC MERKSPLAS</v>
      </c>
      <c r="M443" s="3">
        <f t="shared" si="117"/>
        <v>2</v>
      </c>
      <c r="N443" s="23">
        <f t="shared" si="118"/>
        <v>20</v>
      </c>
      <c r="O443" s="13">
        <f t="shared" si="119"/>
        <v>31</v>
      </c>
      <c r="P443" s="5">
        <f t="shared" si="120"/>
        <v>42</v>
      </c>
      <c r="Q443" s="5">
        <f t="shared" si="121"/>
        <v>65</v>
      </c>
      <c r="R443" s="13">
        <f t="shared" si="122"/>
        <v>81</v>
      </c>
      <c r="S443" s="3" t="b">
        <f t="shared" si="123"/>
        <v>1</v>
      </c>
    </row>
    <row r="444" spans="1:19">
      <c r="A444" s="3">
        <v>50111423</v>
      </c>
      <c r="B444" s="3" t="s">
        <v>563</v>
      </c>
      <c r="C444" s="3" t="s">
        <v>678</v>
      </c>
      <c r="D444" s="11" t="s">
        <v>8</v>
      </c>
      <c r="E444" s="3" t="s">
        <v>2072</v>
      </c>
      <c r="F444" s="11" t="s">
        <v>2169</v>
      </c>
      <c r="G444" s="19">
        <f t="shared" si="106"/>
        <v>11</v>
      </c>
      <c r="H444" s="19">
        <f t="shared" si="107"/>
        <v>9</v>
      </c>
      <c r="I444" s="19">
        <f t="shared" si="108"/>
        <v>11</v>
      </c>
      <c r="J444" s="3" t="s">
        <v>2188</v>
      </c>
      <c r="K444" s="3" t="s">
        <v>50</v>
      </c>
      <c r="L444" s="3" t="str">
        <f t="shared" si="109"/>
        <v>BC MERKSPLAS</v>
      </c>
      <c r="M444" s="3">
        <f t="shared" si="117"/>
        <v>3</v>
      </c>
      <c r="N444" s="23">
        <f t="shared" si="118"/>
        <v>20</v>
      </c>
      <c r="O444" s="13">
        <f t="shared" si="119"/>
        <v>31</v>
      </c>
      <c r="P444" s="5">
        <f t="shared" si="120"/>
        <v>62</v>
      </c>
      <c r="Q444" s="5">
        <f t="shared" si="121"/>
        <v>96</v>
      </c>
      <c r="R444" s="13">
        <f t="shared" si="122"/>
        <v>81</v>
      </c>
      <c r="S444" s="3" t="b">
        <f t="shared" si="123"/>
        <v>1</v>
      </c>
    </row>
    <row r="445" spans="1:19">
      <c r="A445" s="3">
        <v>50116365</v>
      </c>
      <c r="B445" s="3" t="s">
        <v>218</v>
      </c>
      <c r="C445" s="3" t="s">
        <v>219</v>
      </c>
      <c r="D445" s="11" t="s">
        <v>8</v>
      </c>
      <c r="E445" s="3" t="s">
        <v>2072</v>
      </c>
      <c r="F445" s="11" t="s">
        <v>2169</v>
      </c>
      <c r="G445" s="19">
        <f t="shared" si="106"/>
        <v>10</v>
      </c>
      <c r="H445" s="19">
        <f t="shared" si="107"/>
        <v>9</v>
      </c>
      <c r="I445" s="19">
        <f t="shared" si="108"/>
        <v>11</v>
      </c>
      <c r="J445" s="3" t="s">
        <v>2188</v>
      </c>
      <c r="K445" s="3" t="s">
        <v>50</v>
      </c>
      <c r="L445" s="3" t="str">
        <f t="shared" si="109"/>
        <v>BC MERKSPLAS</v>
      </c>
      <c r="M445" s="3">
        <f t="shared" si="117"/>
        <v>4</v>
      </c>
      <c r="N445" s="23">
        <f t="shared" si="118"/>
        <v>19</v>
      </c>
      <c r="O445" s="13">
        <f t="shared" si="119"/>
        <v>30</v>
      </c>
      <c r="P445" s="5">
        <f t="shared" si="120"/>
        <v>81</v>
      </c>
      <c r="Q445" s="5">
        <f t="shared" si="121"/>
        <v>126</v>
      </c>
      <c r="R445" s="13">
        <f t="shared" si="122"/>
        <v>81</v>
      </c>
      <c r="S445" s="3" t="b">
        <f t="shared" si="123"/>
        <v>1</v>
      </c>
    </row>
    <row r="446" spans="1:19">
      <c r="A446" s="3">
        <v>50016396</v>
      </c>
      <c r="B446" s="3" t="s">
        <v>211</v>
      </c>
      <c r="C446" s="3" t="s">
        <v>678</v>
      </c>
      <c r="D446" s="11" t="s">
        <v>8</v>
      </c>
      <c r="E446" s="3" t="s">
        <v>2073</v>
      </c>
      <c r="F446" s="11" t="s">
        <v>2169</v>
      </c>
      <c r="G446" s="19">
        <f t="shared" si="106"/>
        <v>11</v>
      </c>
      <c r="H446" s="19">
        <f t="shared" si="107"/>
        <v>12</v>
      </c>
      <c r="I446" s="19">
        <f t="shared" si="108"/>
        <v>12</v>
      </c>
      <c r="J446" s="3" t="s">
        <v>2188</v>
      </c>
      <c r="K446" s="3" t="s">
        <v>50</v>
      </c>
      <c r="L446" s="3" t="str">
        <f t="shared" si="109"/>
        <v>BC MERKSPLAS</v>
      </c>
      <c r="M446" s="3">
        <f t="shared" si="117"/>
        <v>1</v>
      </c>
      <c r="N446" s="23">
        <f t="shared" si="118"/>
        <v>23</v>
      </c>
      <c r="O446" s="13">
        <f t="shared" si="119"/>
        <v>35</v>
      </c>
      <c r="P446" s="5">
        <f t="shared" si="120"/>
        <v>23</v>
      </c>
      <c r="Q446" s="5">
        <f t="shared" si="121"/>
        <v>35</v>
      </c>
      <c r="R446" s="13">
        <f t="shared" si="122"/>
        <v>88</v>
      </c>
      <c r="S446" s="3" t="b">
        <f t="shared" si="123"/>
        <v>1</v>
      </c>
    </row>
    <row r="447" spans="1:19">
      <c r="A447" s="3">
        <v>50033890</v>
      </c>
      <c r="B447" s="3" t="s">
        <v>963</v>
      </c>
      <c r="C447" s="3" t="s">
        <v>964</v>
      </c>
      <c r="D447" s="11" t="s">
        <v>8</v>
      </c>
      <c r="E447" s="3" t="s">
        <v>2073</v>
      </c>
      <c r="F447" s="11" t="s">
        <v>2169</v>
      </c>
      <c r="G447" s="19">
        <f t="shared" si="106"/>
        <v>12</v>
      </c>
      <c r="H447" s="19">
        <f t="shared" si="107"/>
        <v>11</v>
      </c>
      <c r="I447" s="19">
        <f t="shared" si="108"/>
        <v>12</v>
      </c>
      <c r="J447" s="3" t="s">
        <v>2188</v>
      </c>
      <c r="K447" s="3" t="s">
        <v>50</v>
      </c>
      <c r="L447" s="3" t="str">
        <f t="shared" si="109"/>
        <v>BC MERKSPLAS</v>
      </c>
      <c r="M447" s="3">
        <f t="shared" si="117"/>
        <v>2</v>
      </c>
      <c r="N447" s="23">
        <f t="shared" si="118"/>
        <v>23</v>
      </c>
      <c r="O447" s="13">
        <f t="shared" si="119"/>
        <v>35</v>
      </c>
      <c r="P447" s="5">
        <f t="shared" si="120"/>
        <v>46</v>
      </c>
      <c r="Q447" s="5">
        <f t="shared" si="121"/>
        <v>70</v>
      </c>
      <c r="R447" s="13">
        <f t="shared" si="122"/>
        <v>88</v>
      </c>
      <c r="S447" s="3" t="b">
        <f t="shared" si="123"/>
        <v>1</v>
      </c>
    </row>
    <row r="448" spans="1:19">
      <c r="A448" s="3">
        <v>50095168</v>
      </c>
      <c r="B448" s="3" t="s">
        <v>182</v>
      </c>
      <c r="C448" s="3" t="s">
        <v>1015</v>
      </c>
      <c r="D448" s="11" t="s">
        <v>8</v>
      </c>
      <c r="E448" s="3" t="s">
        <v>2073</v>
      </c>
      <c r="F448" s="11" t="s">
        <v>2169</v>
      </c>
      <c r="G448" s="19">
        <f t="shared" si="106"/>
        <v>12</v>
      </c>
      <c r="H448" s="19">
        <f t="shared" si="107"/>
        <v>11</v>
      </c>
      <c r="I448" s="19">
        <f t="shared" si="108"/>
        <v>12</v>
      </c>
      <c r="J448" s="3" t="s">
        <v>2188</v>
      </c>
      <c r="K448" s="3" t="s">
        <v>50</v>
      </c>
      <c r="L448" s="3" t="str">
        <f t="shared" si="109"/>
        <v>BC MERKSPLAS</v>
      </c>
      <c r="M448" s="3">
        <f t="shared" si="117"/>
        <v>3</v>
      </c>
      <c r="N448" s="23">
        <f t="shared" si="118"/>
        <v>23</v>
      </c>
      <c r="O448" s="13">
        <f t="shared" si="119"/>
        <v>35</v>
      </c>
      <c r="P448" s="5">
        <f t="shared" si="120"/>
        <v>69</v>
      </c>
      <c r="Q448" s="5">
        <f t="shared" si="121"/>
        <v>105</v>
      </c>
      <c r="R448" s="13">
        <f t="shared" si="122"/>
        <v>88</v>
      </c>
      <c r="S448" s="3" t="b">
        <f t="shared" si="123"/>
        <v>1</v>
      </c>
    </row>
    <row r="449" spans="1:19">
      <c r="A449" s="3">
        <v>50782746</v>
      </c>
      <c r="B449" s="3" t="s">
        <v>32</v>
      </c>
      <c r="C449" s="3" t="s">
        <v>777</v>
      </c>
      <c r="D449" s="11" t="s">
        <v>8</v>
      </c>
      <c r="E449" s="3" t="s">
        <v>2073</v>
      </c>
      <c r="F449" s="11" t="s">
        <v>2169</v>
      </c>
      <c r="G449" s="19">
        <f t="shared" si="106"/>
        <v>10</v>
      </c>
      <c r="H449" s="19">
        <f t="shared" si="107"/>
        <v>9</v>
      </c>
      <c r="I449" s="19">
        <f t="shared" si="108"/>
        <v>9</v>
      </c>
      <c r="J449" s="3" t="s">
        <v>2188</v>
      </c>
      <c r="K449" s="3" t="s">
        <v>50</v>
      </c>
      <c r="L449" s="3" t="str">
        <f t="shared" si="109"/>
        <v>BC MERKSPLAS</v>
      </c>
      <c r="M449" s="3">
        <f t="shared" si="117"/>
        <v>4</v>
      </c>
      <c r="N449" s="23">
        <f t="shared" si="118"/>
        <v>19</v>
      </c>
      <c r="O449" s="13">
        <f t="shared" si="119"/>
        <v>28</v>
      </c>
      <c r="P449" s="5">
        <f t="shared" si="120"/>
        <v>88</v>
      </c>
      <c r="Q449" s="5">
        <f t="shared" si="121"/>
        <v>133</v>
      </c>
      <c r="R449" s="13">
        <f t="shared" si="122"/>
        <v>88</v>
      </c>
      <c r="S449" s="3" t="b">
        <f t="shared" si="123"/>
        <v>1</v>
      </c>
    </row>
    <row r="450" spans="1:19">
      <c r="A450" s="3">
        <v>50016410</v>
      </c>
      <c r="B450" s="3" t="s">
        <v>313</v>
      </c>
      <c r="C450" s="3" t="s">
        <v>610</v>
      </c>
      <c r="D450" s="11" t="s">
        <v>23</v>
      </c>
      <c r="E450" s="3" t="s">
        <v>354</v>
      </c>
      <c r="F450" s="11" t="s">
        <v>2169</v>
      </c>
      <c r="G450" s="19">
        <f t="shared" ref="G450:G513" si="124">VLOOKUP($A450, ZoekKlass, 6, FALSE)</f>
        <v>8</v>
      </c>
      <c r="H450" s="19">
        <f t="shared" ref="H450:H513" si="125">VLOOKUP($A450, ZoekKlass, 7, FALSE)</f>
        <v>7</v>
      </c>
      <c r="I450" s="19">
        <f t="shared" ref="I450:I513" si="126">VLOOKUP($A450, ZoekKlass, 8, FALSE)</f>
        <v>9</v>
      </c>
      <c r="J450" s="3" t="s">
        <v>2189</v>
      </c>
      <c r="K450" s="3" t="s">
        <v>34</v>
      </c>
      <c r="L450" s="3" t="str">
        <f t="shared" ref="L450:L513" si="127">VLOOKUP($A450, ZoekKlass, 9, FALSE)</f>
        <v>MOLSE BC</v>
      </c>
      <c r="M450" s="3">
        <f t="shared" si="117"/>
        <v>1</v>
      </c>
      <c r="N450" s="23">
        <f t="shared" si="118"/>
        <v>15</v>
      </c>
      <c r="O450" s="13">
        <f t="shared" si="119"/>
        <v>24</v>
      </c>
      <c r="P450" s="5">
        <f t="shared" si="120"/>
        <v>15</v>
      </c>
      <c r="Q450" s="5">
        <f t="shared" si="121"/>
        <v>24</v>
      </c>
      <c r="R450" s="13">
        <f t="shared" si="122"/>
        <v>54</v>
      </c>
      <c r="S450" s="3" t="b">
        <f t="shared" si="123"/>
        <v>1</v>
      </c>
    </row>
    <row r="451" spans="1:19">
      <c r="A451" s="3">
        <v>50041488</v>
      </c>
      <c r="B451" s="3" t="s">
        <v>163</v>
      </c>
      <c r="C451" s="3" t="s">
        <v>855</v>
      </c>
      <c r="D451" s="11" t="s">
        <v>23</v>
      </c>
      <c r="E451" s="3" t="s">
        <v>354</v>
      </c>
      <c r="F451" s="11" t="s">
        <v>2169</v>
      </c>
      <c r="G451" s="19">
        <f t="shared" si="124"/>
        <v>8</v>
      </c>
      <c r="H451" s="19">
        <f t="shared" si="125"/>
        <v>7</v>
      </c>
      <c r="I451" s="19">
        <f t="shared" si="126"/>
        <v>7</v>
      </c>
      <c r="J451" s="3" t="s">
        <v>2189</v>
      </c>
      <c r="K451" s="3" t="s">
        <v>34</v>
      </c>
      <c r="L451" s="3" t="str">
        <f t="shared" si="127"/>
        <v>MOLSE BC</v>
      </c>
      <c r="M451" s="3">
        <f t="shared" ref="M451:M473" si="128">IF(E450=E451, M450+1, 1)</f>
        <v>2</v>
      </c>
      <c r="N451" s="23">
        <f t="shared" ref="N451:N473" si="129">SUM(G451:H451)</f>
        <v>15</v>
      </c>
      <c r="O451" s="13">
        <f t="shared" ref="O451:O473" si="130">SUM(G451:I451)</f>
        <v>22</v>
      </c>
      <c r="P451" s="5">
        <f t="shared" ref="P451:P473" si="131">IF(E450=E451, P450 + IF(F451, N451, 0), IF(F451, N451, 0))</f>
        <v>30</v>
      </c>
      <c r="Q451" s="5">
        <f t="shared" ref="Q451:Q473" si="132">IF(E450=E451, Q450 + IF(F451, O451, 0), IF(F451, O451, 0))</f>
        <v>46</v>
      </c>
      <c r="R451" s="13">
        <f t="shared" ref="R451:R473" si="133">IF(M451=4, IF( IFERROR( SEARCH("G (", E451, 1), 0) &gt; 0, Q451, P451), R452)</f>
        <v>54</v>
      </c>
      <c r="S451" s="3" t="b">
        <f t="shared" ref="S451:S473" si="134">SEARCH("(" &amp; R451 &amp; ")", E451, 1) &gt; 0</f>
        <v>1</v>
      </c>
    </row>
    <row r="452" spans="1:19">
      <c r="A452" s="3">
        <v>50078770</v>
      </c>
      <c r="B452" s="3" t="s">
        <v>98</v>
      </c>
      <c r="C452" s="3" t="s">
        <v>401</v>
      </c>
      <c r="D452" s="11" t="s">
        <v>23</v>
      </c>
      <c r="E452" s="3" t="s">
        <v>354</v>
      </c>
      <c r="F452" s="11" t="s">
        <v>2169</v>
      </c>
      <c r="G452" s="19">
        <f t="shared" si="124"/>
        <v>7</v>
      </c>
      <c r="H452" s="19">
        <f t="shared" si="125"/>
        <v>6</v>
      </c>
      <c r="I452" s="19">
        <f t="shared" si="126"/>
        <v>5</v>
      </c>
      <c r="J452" s="3" t="s">
        <v>2189</v>
      </c>
      <c r="K452" s="3" t="s">
        <v>34</v>
      </c>
      <c r="L452" s="3" t="str">
        <f t="shared" si="127"/>
        <v>MOLSE BC</v>
      </c>
      <c r="M452" s="3">
        <f t="shared" si="128"/>
        <v>3</v>
      </c>
      <c r="N452" s="23">
        <f t="shared" si="129"/>
        <v>13</v>
      </c>
      <c r="O452" s="13">
        <f t="shared" si="130"/>
        <v>18</v>
      </c>
      <c r="P452" s="5">
        <f t="shared" si="131"/>
        <v>43</v>
      </c>
      <c r="Q452" s="5">
        <f t="shared" si="132"/>
        <v>64</v>
      </c>
      <c r="R452" s="13">
        <f t="shared" si="133"/>
        <v>54</v>
      </c>
      <c r="S452" s="3" t="b">
        <f t="shared" si="134"/>
        <v>1</v>
      </c>
    </row>
    <row r="453" spans="1:19">
      <c r="A453" s="3">
        <v>50106603</v>
      </c>
      <c r="B453" s="3" t="s">
        <v>352</v>
      </c>
      <c r="C453" s="3" t="s">
        <v>353</v>
      </c>
      <c r="D453" s="11" t="s">
        <v>23</v>
      </c>
      <c r="E453" s="3" t="s">
        <v>354</v>
      </c>
      <c r="F453" s="11" t="s">
        <v>2169</v>
      </c>
      <c r="G453" s="19">
        <f t="shared" si="124"/>
        <v>5</v>
      </c>
      <c r="H453" s="19">
        <f t="shared" si="125"/>
        <v>6</v>
      </c>
      <c r="I453" s="19">
        <f t="shared" si="126"/>
        <v>5</v>
      </c>
      <c r="J453" s="3" t="s">
        <v>2189</v>
      </c>
      <c r="K453" s="3" t="s">
        <v>34</v>
      </c>
      <c r="L453" s="3" t="str">
        <f t="shared" si="127"/>
        <v>MOLSE BC</v>
      </c>
      <c r="M453" s="3">
        <f t="shared" si="128"/>
        <v>4</v>
      </c>
      <c r="N453" s="23">
        <f t="shared" si="129"/>
        <v>11</v>
      </c>
      <c r="O453" s="13">
        <f t="shared" si="130"/>
        <v>16</v>
      </c>
      <c r="P453" s="5">
        <f t="shared" si="131"/>
        <v>54</v>
      </c>
      <c r="Q453" s="5">
        <f t="shared" si="132"/>
        <v>80</v>
      </c>
      <c r="R453" s="13">
        <f t="shared" si="133"/>
        <v>54</v>
      </c>
      <c r="S453" s="3" t="b">
        <f t="shared" si="134"/>
        <v>1</v>
      </c>
    </row>
    <row r="454" spans="1:19">
      <c r="A454" s="3">
        <v>50041488</v>
      </c>
      <c r="B454" s="3" t="s">
        <v>163</v>
      </c>
      <c r="C454" s="3" t="s">
        <v>855</v>
      </c>
      <c r="D454" s="11" t="s">
        <v>23</v>
      </c>
      <c r="E454" s="3" t="s">
        <v>2074</v>
      </c>
      <c r="F454" s="11" t="s">
        <v>2169</v>
      </c>
      <c r="G454" s="19">
        <f t="shared" si="124"/>
        <v>8</v>
      </c>
      <c r="H454" s="19">
        <f t="shared" si="125"/>
        <v>7</v>
      </c>
      <c r="I454" s="19">
        <f t="shared" si="126"/>
        <v>7</v>
      </c>
      <c r="J454" s="3" t="s">
        <v>2189</v>
      </c>
      <c r="K454" s="3" t="s">
        <v>9</v>
      </c>
      <c r="L454" s="3" t="str">
        <f t="shared" si="127"/>
        <v>MOLSE BC</v>
      </c>
      <c r="M454" s="3">
        <f t="shared" si="128"/>
        <v>1</v>
      </c>
      <c r="N454" s="23">
        <f t="shared" si="129"/>
        <v>15</v>
      </c>
      <c r="O454" s="13">
        <f t="shared" si="130"/>
        <v>22</v>
      </c>
      <c r="P454" s="5">
        <f t="shared" si="131"/>
        <v>15</v>
      </c>
      <c r="Q454" s="5">
        <f t="shared" si="132"/>
        <v>22</v>
      </c>
      <c r="R454" s="13">
        <f t="shared" si="133"/>
        <v>88</v>
      </c>
      <c r="S454" s="3" t="b">
        <f t="shared" si="134"/>
        <v>1</v>
      </c>
    </row>
    <row r="455" spans="1:19">
      <c r="A455" s="3">
        <v>50089193</v>
      </c>
      <c r="B455" s="3" t="s">
        <v>834</v>
      </c>
      <c r="C455" s="3" t="s">
        <v>879</v>
      </c>
      <c r="D455" s="11" t="s">
        <v>23</v>
      </c>
      <c r="E455" s="3" t="s">
        <v>2074</v>
      </c>
      <c r="F455" s="11" t="s">
        <v>2169</v>
      </c>
      <c r="G455" s="19">
        <f t="shared" si="124"/>
        <v>8</v>
      </c>
      <c r="H455" s="19">
        <f t="shared" si="125"/>
        <v>8</v>
      </c>
      <c r="I455" s="19">
        <f t="shared" si="126"/>
        <v>7</v>
      </c>
      <c r="J455" s="3" t="s">
        <v>2189</v>
      </c>
      <c r="K455" s="3" t="s">
        <v>9</v>
      </c>
      <c r="L455" s="3" t="str">
        <f t="shared" si="127"/>
        <v>MOLSE BC</v>
      </c>
      <c r="M455" s="3">
        <f t="shared" si="128"/>
        <v>2</v>
      </c>
      <c r="N455" s="23">
        <f t="shared" si="129"/>
        <v>16</v>
      </c>
      <c r="O455" s="13">
        <f t="shared" si="130"/>
        <v>23</v>
      </c>
      <c r="P455" s="5">
        <f t="shared" si="131"/>
        <v>31</v>
      </c>
      <c r="Q455" s="5">
        <f t="shared" si="132"/>
        <v>45</v>
      </c>
      <c r="R455" s="13">
        <f t="shared" si="133"/>
        <v>88</v>
      </c>
      <c r="S455" s="3" t="b">
        <f t="shared" si="134"/>
        <v>1</v>
      </c>
    </row>
    <row r="456" spans="1:19">
      <c r="A456" s="3">
        <v>50097155</v>
      </c>
      <c r="B456" s="3" t="s">
        <v>61</v>
      </c>
      <c r="C456" s="3" t="s">
        <v>810</v>
      </c>
      <c r="D456" s="11" t="s">
        <v>8</v>
      </c>
      <c r="E456" s="3" t="s">
        <v>2074</v>
      </c>
      <c r="F456" s="11" t="s">
        <v>2169</v>
      </c>
      <c r="G456" s="19">
        <f t="shared" si="124"/>
        <v>8</v>
      </c>
      <c r="H456" s="19">
        <f t="shared" si="125"/>
        <v>8</v>
      </c>
      <c r="I456" s="19">
        <f t="shared" si="126"/>
        <v>8</v>
      </c>
      <c r="J456" s="3" t="s">
        <v>2189</v>
      </c>
      <c r="K456" s="3" t="s">
        <v>9</v>
      </c>
      <c r="L456" s="3" t="str">
        <f t="shared" si="127"/>
        <v>MOLSE BC</v>
      </c>
      <c r="M456" s="3">
        <f t="shared" si="128"/>
        <v>3</v>
      </c>
      <c r="N456" s="23">
        <f t="shared" si="129"/>
        <v>16</v>
      </c>
      <c r="O456" s="13">
        <f t="shared" si="130"/>
        <v>24</v>
      </c>
      <c r="P456" s="5">
        <f t="shared" si="131"/>
        <v>47</v>
      </c>
      <c r="Q456" s="5">
        <f t="shared" si="132"/>
        <v>69</v>
      </c>
      <c r="R456" s="13">
        <f t="shared" si="133"/>
        <v>88</v>
      </c>
      <c r="S456" s="3" t="b">
        <f t="shared" si="134"/>
        <v>1</v>
      </c>
    </row>
    <row r="457" spans="1:19">
      <c r="A457" s="3">
        <v>50099627</v>
      </c>
      <c r="B457" s="3" t="s">
        <v>463</v>
      </c>
      <c r="C457" s="3" t="s">
        <v>464</v>
      </c>
      <c r="D457" s="11" t="s">
        <v>8</v>
      </c>
      <c r="E457" s="3" t="s">
        <v>2074</v>
      </c>
      <c r="F457" s="11" t="s">
        <v>2169</v>
      </c>
      <c r="G457" s="19">
        <f t="shared" si="124"/>
        <v>7</v>
      </c>
      <c r="H457" s="19">
        <f t="shared" si="125"/>
        <v>6</v>
      </c>
      <c r="I457" s="19">
        <f t="shared" si="126"/>
        <v>6</v>
      </c>
      <c r="J457" s="3" t="s">
        <v>2189</v>
      </c>
      <c r="K457" s="3" t="s">
        <v>9</v>
      </c>
      <c r="L457" s="3" t="str">
        <f t="shared" si="127"/>
        <v>MOLSE BC</v>
      </c>
      <c r="M457" s="3">
        <f t="shared" si="128"/>
        <v>4</v>
      </c>
      <c r="N457" s="23">
        <f t="shared" si="129"/>
        <v>13</v>
      </c>
      <c r="O457" s="13">
        <f t="shared" si="130"/>
        <v>19</v>
      </c>
      <c r="P457" s="5">
        <f t="shared" si="131"/>
        <v>60</v>
      </c>
      <c r="Q457" s="5">
        <f t="shared" si="132"/>
        <v>88</v>
      </c>
      <c r="R457" s="13">
        <f t="shared" si="133"/>
        <v>88</v>
      </c>
      <c r="S457" s="3" t="b">
        <f t="shared" si="134"/>
        <v>1</v>
      </c>
    </row>
    <row r="458" spans="1:19">
      <c r="A458" s="3">
        <v>50006981</v>
      </c>
      <c r="B458" s="3" t="s">
        <v>129</v>
      </c>
      <c r="C458" s="3" t="s">
        <v>130</v>
      </c>
      <c r="D458" s="11" t="s">
        <v>8</v>
      </c>
      <c r="E458" s="3" t="s">
        <v>131</v>
      </c>
      <c r="F458" s="11" t="s">
        <v>2169</v>
      </c>
      <c r="G458" s="19">
        <f t="shared" si="124"/>
        <v>6</v>
      </c>
      <c r="H458" s="19">
        <f t="shared" si="125"/>
        <v>5</v>
      </c>
      <c r="I458" s="19">
        <f t="shared" si="126"/>
        <v>7</v>
      </c>
      <c r="J458" s="3" t="s">
        <v>2189</v>
      </c>
      <c r="K458" s="3" t="s">
        <v>34</v>
      </c>
      <c r="L458" s="3" t="str">
        <f t="shared" si="127"/>
        <v>MOLSE BC</v>
      </c>
      <c r="M458" s="3">
        <f t="shared" si="128"/>
        <v>1</v>
      </c>
      <c r="N458" s="23">
        <f t="shared" si="129"/>
        <v>11</v>
      </c>
      <c r="O458" s="13">
        <f t="shared" si="130"/>
        <v>18</v>
      </c>
      <c r="P458" s="5">
        <f t="shared" si="131"/>
        <v>11</v>
      </c>
      <c r="Q458" s="5">
        <f t="shared" si="132"/>
        <v>18</v>
      </c>
      <c r="R458" s="13">
        <f t="shared" si="133"/>
        <v>44</v>
      </c>
      <c r="S458" s="3" t="b">
        <f t="shared" si="134"/>
        <v>1</v>
      </c>
    </row>
    <row r="459" spans="1:19">
      <c r="A459" s="3">
        <v>50073167</v>
      </c>
      <c r="B459" s="3" t="s">
        <v>132</v>
      </c>
      <c r="C459" s="3" t="s">
        <v>130</v>
      </c>
      <c r="D459" s="11" t="s">
        <v>8</v>
      </c>
      <c r="E459" s="3" t="s">
        <v>131</v>
      </c>
      <c r="F459" s="11" t="s">
        <v>2169</v>
      </c>
      <c r="G459" s="19">
        <f t="shared" si="124"/>
        <v>6</v>
      </c>
      <c r="H459" s="19">
        <f t="shared" si="125"/>
        <v>6</v>
      </c>
      <c r="I459" s="19">
        <f t="shared" si="126"/>
        <v>6</v>
      </c>
      <c r="J459" s="3" t="s">
        <v>2189</v>
      </c>
      <c r="K459" s="3" t="s">
        <v>34</v>
      </c>
      <c r="L459" s="3" t="str">
        <f t="shared" si="127"/>
        <v>MOLSE BC</v>
      </c>
      <c r="M459" s="3">
        <f t="shared" si="128"/>
        <v>2</v>
      </c>
      <c r="N459" s="23">
        <f t="shared" si="129"/>
        <v>12</v>
      </c>
      <c r="O459" s="13">
        <f t="shared" si="130"/>
        <v>18</v>
      </c>
      <c r="P459" s="5">
        <f t="shared" si="131"/>
        <v>23</v>
      </c>
      <c r="Q459" s="5">
        <f t="shared" si="132"/>
        <v>36</v>
      </c>
      <c r="R459" s="13">
        <f t="shared" si="133"/>
        <v>44</v>
      </c>
      <c r="S459" s="3" t="b">
        <f t="shared" si="134"/>
        <v>1</v>
      </c>
    </row>
    <row r="460" spans="1:19">
      <c r="A460" s="3">
        <v>50084272</v>
      </c>
      <c r="B460" s="3" t="s">
        <v>839</v>
      </c>
      <c r="C460" s="3" t="s">
        <v>840</v>
      </c>
      <c r="D460" s="11" t="s">
        <v>8</v>
      </c>
      <c r="E460" s="3" t="s">
        <v>131</v>
      </c>
      <c r="F460" s="11" t="s">
        <v>2169</v>
      </c>
      <c r="G460" s="19">
        <f t="shared" si="124"/>
        <v>4</v>
      </c>
      <c r="H460" s="19">
        <f t="shared" si="125"/>
        <v>4</v>
      </c>
      <c r="I460" s="19">
        <f t="shared" si="126"/>
        <v>5</v>
      </c>
      <c r="J460" s="3" t="s">
        <v>2189</v>
      </c>
      <c r="K460" s="3" t="s">
        <v>34</v>
      </c>
      <c r="L460" s="3" t="str">
        <f t="shared" si="127"/>
        <v>MOLSE BC</v>
      </c>
      <c r="M460" s="3">
        <f t="shared" si="128"/>
        <v>3</v>
      </c>
      <c r="N460" s="23">
        <f t="shared" si="129"/>
        <v>8</v>
      </c>
      <c r="O460" s="13">
        <f t="shared" si="130"/>
        <v>13</v>
      </c>
      <c r="P460" s="5">
        <f t="shared" si="131"/>
        <v>31</v>
      </c>
      <c r="Q460" s="5">
        <f t="shared" si="132"/>
        <v>49</v>
      </c>
      <c r="R460" s="13">
        <f t="shared" si="133"/>
        <v>44</v>
      </c>
      <c r="S460" s="3" t="b">
        <f t="shared" si="134"/>
        <v>1</v>
      </c>
    </row>
    <row r="461" spans="1:19">
      <c r="A461" s="3">
        <v>50099627</v>
      </c>
      <c r="B461" s="3" t="s">
        <v>463</v>
      </c>
      <c r="C461" s="3" t="s">
        <v>464</v>
      </c>
      <c r="D461" s="11" t="s">
        <v>8</v>
      </c>
      <c r="E461" s="3" t="s">
        <v>131</v>
      </c>
      <c r="F461" s="11" t="s">
        <v>2169</v>
      </c>
      <c r="G461" s="19">
        <f t="shared" si="124"/>
        <v>7</v>
      </c>
      <c r="H461" s="19">
        <f t="shared" si="125"/>
        <v>6</v>
      </c>
      <c r="I461" s="19">
        <f t="shared" si="126"/>
        <v>6</v>
      </c>
      <c r="J461" s="3" t="s">
        <v>2189</v>
      </c>
      <c r="K461" s="3" t="s">
        <v>34</v>
      </c>
      <c r="L461" s="3" t="str">
        <f t="shared" si="127"/>
        <v>MOLSE BC</v>
      </c>
      <c r="M461" s="3">
        <f t="shared" si="128"/>
        <v>4</v>
      </c>
      <c r="N461" s="23">
        <f t="shared" si="129"/>
        <v>13</v>
      </c>
      <c r="O461" s="13">
        <f t="shared" si="130"/>
        <v>19</v>
      </c>
      <c r="P461" s="5">
        <f t="shared" si="131"/>
        <v>44</v>
      </c>
      <c r="Q461" s="5">
        <f t="shared" si="132"/>
        <v>68</v>
      </c>
      <c r="R461" s="13">
        <f t="shared" si="133"/>
        <v>44</v>
      </c>
      <c r="S461" s="3" t="b">
        <f t="shared" si="134"/>
        <v>1</v>
      </c>
    </row>
    <row r="462" spans="1:19">
      <c r="A462" s="3">
        <v>50097155</v>
      </c>
      <c r="B462" s="3" t="s">
        <v>61</v>
      </c>
      <c r="C462" s="3" t="s">
        <v>810</v>
      </c>
      <c r="D462" s="11" t="s">
        <v>8</v>
      </c>
      <c r="E462" s="3" t="s">
        <v>2075</v>
      </c>
      <c r="F462" s="11" t="s">
        <v>2169</v>
      </c>
      <c r="G462" s="19">
        <f t="shared" si="124"/>
        <v>8</v>
      </c>
      <c r="H462" s="19">
        <f t="shared" si="125"/>
        <v>8</v>
      </c>
      <c r="I462" s="19">
        <f t="shared" si="126"/>
        <v>8</v>
      </c>
      <c r="J462" s="3" t="s">
        <v>2189</v>
      </c>
      <c r="K462" s="3" t="s">
        <v>28</v>
      </c>
      <c r="L462" s="3" t="str">
        <f t="shared" si="127"/>
        <v>MOLSE BC</v>
      </c>
      <c r="M462" s="3">
        <f t="shared" si="128"/>
        <v>1</v>
      </c>
      <c r="N462" s="23">
        <f t="shared" si="129"/>
        <v>16</v>
      </c>
      <c r="O462" s="13">
        <f t="shared" si="130"/>
        <v>24</v>
      </c>
      <c r="P462" s="5">
        <f t="shared" si="131"/>
        <v>16</v>
      </c>
      <c r="Q462" s="5">
        <f t="shared" si="132"/>
        <v>24</v>
      </c>
      <c r="R462" s="13">
        <f t="shared" si="133"/>
        <v>73</v>
      </c>
      <c r="S462" s="3" t="b">
        <f t="shared" si="134"/>
        <v>1</v>
      </c>
    </row>
    <row r="463" spans="1:19">
      <c r="A463" s="3">
        <v>50115034</v>
      </c>
      <c r="B463" s="3" t="s">
        <v>132</v>
      </c>
      <c r="C463" s="3" t="s">
        <v>1555</v>
      </c>
      <c r="D463" s="11" t="s">
        <v>8</v>
      </c>
      <c r="E463" s="3" t="s">
        <v>2075</v>
      </c>
      <c r="F463" s="11" t="s">
        <v>2169</v>
      </c>
      <c r="G463" s="19">
        <f t="shared" si="124"/>
        <v>12</v>
      </c>
      <c r="H463" s="19">
        <f t="shared" si="125"/>
        <v>11</v>
      </c>
      <c r="I463" s="19">
        <f t="shared" si="126"/>
        <v>12</v>
      </c>
      <c r="J463" s="3" t="s">
        <v>2189</v>
      </c>
      <c r="K463" s="3" t="s">
        <v>28</v>
      </c>
      <c r="L463" s="3" t="str">
        <f t="shared" si="127"/>
        <v>MOLSE BC</v>
      </c>
      <c r="M463" s="3">
        <f t="shared" si="128"/>
        <v>2</v>
      </c>
      <c r="N463" s="23">
        <f t="shared" si="129"/>
        <v>23</v>
      </c>
      <c r="O463" s="13">
        <f t="shared" si="130"/>
        <v>35</v>
      </c>
      <c r="P463" s="5">
        <f t="shared" si="131"/>
        <v>39</v>
      </c>
      <c r="Q463" s="5">
        <f t="shared" si="132"/>
        <v>59</v>
      </c>
      <c r="R463" s="13">
        <f t="shared" si="133"/>
        <v>73</v>
      </c>
      <c r="S463" s="3" t="b">
        <f t="shared" si="134"/>
        <v>1</v>
      </c>
    </row>
    <row r="464" spans="1:19">
      <c r="A464" s="3">
        <v>50469142</v>
      </c>
      <c r="B464" s="3" t="s">
        <v>1553</v>
      </c>
      <c r="C464" s="3" t="s">
        <v>1554</v>
      </c>
      <c r="D464" s="11" t="s">
        <v>8</v>
      </c>
      <c r="E464" s="3" t="s">
        <v>2075</v>
      </c>
      <c r="F464" s="11" t="s">
        <v>2169</v>
      </c>
      <c r="G464" s="19">
        <f t="shared" si="124"/>
        <v>10</v>
      </c>
      <c r="H464" s="19">
        <f t="shared" si="125"/>
        <v>8</v>
      </c>
      <c r="I464" s="19">
        <f t="shared" si="126"/>
        <v>10</v>
      </c>
      <c r="J464" s="3" t="s">
        <v>2189</v>
      </c>
      <c r="K464" s="3" t="s">
        <v>28</v>
      </c>
      <c r="L464" s="3" t="str">
        <f t="shared" si="127"/>
        <v>MOLSE BC</v>
      </c>
      <c r="M464" s="3">
        <f t="shared" si="128"/>
        <v>3</v>
      </c>
      <c r="N464" s="23">
        <f t="shared" si="129"/>
        <v>18</v>
      </c>
      <c r="O464" s="13">
        <f t="shared" si="130"/>
        <v>28</v>
      </c>
      <c r="P464" s="5">
        <f t="shared" si="131"/>
        <v>57</v>
      </c>
      <c r="Q464" s="5">
        <f t="shared" si="132"/>
        <v>87</v>
      </c>
      <c r="R464" s="13">
        <f t="shared" si="133"/>
        <v>73</v>
      </c>
      <c r="S464" s="3" t="b">
        <f t="shared" si="134"/>
        <v>1</v>
      </c>
    </row>
    <row r="465" spans="1:19">
      <c r="A465" s="3">
        <v>50758144</v>
      </c>
      <c r="B465" s="3" t="s">
        <v>1059</v>
      </c>
      <c r="C465" s="3" t="s">
        <v>1188</v>
      </c>
      <c r="D465" s="11" t="s">
        <v>8</v>
      </c>
      <c r="E465" s="3" t="s">
        <v>2075</v>
      </c>
      <c r="F465" s="11" t="s">
        <v>2169</v>
      </c>
      <c r="G465" s="19">
        <f t="shared" si="124"/>
        <v>8</v>
      </c>
      <c r="H465" s="19">
        <f t="shared" si="125"/>
        <v>8</v>
      </c>
      <c r="I465" s="19">
        <f t="shared" si="126"/>
        <v>8</v>
      </c>
      <c r="J465" s="3" t="s">
        <v>2189</v>
      </c>
      <c r="K465" s="3" t="s">
        <v>28</v>
      </c>
      <c r="L465" s="3" t="str">
        <f t="shared" si="127"/>
        <v>MOLSE BC</v>
      </c>
      <c r="M465" s="3">
        <f t="shared" si="128"/>
        <v>4</v>
      </c>
      <c r="N465" s="23">
        <f t="shared" si="129"/>
        <v>16</v>
      </c>
      <c r="O465" s="13">
        <f t="shared" si="130"/>
        <v>24</v>
      </c>
      <c r="P465" s="5">
        <f t="shared" si="131"/>
        <v>73</v>
      </c>
      <c r="Q465" s="5">
        <f t="shared" si="132"/>
        <v>111</v>
      </c>
      <c r="R465" s="13">
        <f t="shared" si="133"/>
        <v>73</v>
      </c>
      <c r="S465" s="3" t="b">
        <f t="shared" si="134"/>
        <v>1</v>
      </c>
    </row>
    <row r="466" spans="1:19">
      <c r="A466" s="3">
        <v>50074654</v>
      </c>
      <c r="B466" s="3" t="s">
        <v>258</v>
      </c>
      <c r="C466" s="3" t="s">
        <v>259</v>
      </c>
      <c r="D466" s="11" t="s">
        <v>23</v>
      </c>
      <c r="E466" s="3" t="s">
        <v>2076</v>
      </c>
      <c r="F466" s="11" t="s">
        <v>2169</v>
      </c>
      <c r="G466" s="19">
        <f t="shared" si="124"/>
        <v>8</v>
      </c>
      <c r="H466" s="19">
        <f t="shared" si="125"/>
        <v>7</v>
      </c>
      <c r="I466" s="19">
        <f t="shared" si="126"/>
        <v>6</v>
      </c>
      <c r="J466" s="3" t="s">
        <v>2190</v>
      </c>
      <c r="K466" s="3" t="s">
        <v>18</v>
      </c>
      <c r="L466" s="3" t="str">
        <f t="shared" si="127"/>
        <v>NOORDERWIJKSE BC</v>
      </c>
      <c r="M466" s="3">
        <f t="shared" si="128"/>
        <v>1</v>
      </c>
      <c r="N466" s="23">
        <f t="shared" si="129"/>
        <v>15</v>
      </c>
      <c r="O466" s="13">
        <f t="shared" si="130"/>
        <v>21</v>
      </c>
      <c r="P466" s="5">
        <f t="shared" si="131"/>
        <v>15</v>
      </c>
      <c r="Q466" s="5">
        <f t="shared" si="132"/>
        <v>21</v>
      </c>
      <c r="R466" s="13">
        <f t="shared" si="133"/>
        <v>72</v>
      </c>
      <c r="S466" s="3" t="b">
        <f t="shared" si="134"/>
        <v>1</v>
      </c>
    </row>
    <row r="467" spans="1:19">
      <c r="A467" s="3">
        <v>50079904</v>
      </c>
      <c r="B467" s="3" t="s">
        <v>473</v>
      </c>
      <c r="C467" s="3" t="s">
        <v>835</v>
      </c>
      <c r="D467" s="11" t="s">
        <v>23</v>
      </c>
      <c r="E467" s="3" t="s">
        <v>2076</v>
      </c>
      <c r="F467" s="11" t="s">
        <v>2169</v>
      </c>
      <c r="G467" s="19">
        <f t="shared" si="124"/>
        <v>9</v>
      </c>
      <c r="H467" s="19">
        <f t="shared" si="125"/>
        <v>8</v>
      </c>
      <c r="I467" s="19">
        <f t="shared" si="126"/>
        <v>8</v>
      </c>
      <c r="J467" s="3" t="s">
        <v>2190</v>
      </c>
      <c r="K467" s="3" t="s">
        <v>18</v>
      </c>
      <c r="L467" s="3" t="str">
        <f t="shared" si="127"/>
        <v>NOORDERWIJKSE BC</v>
      </c>
      <c r="M467" s="3">
        <f t="shared" si="128"/>
        <v>2</v>
      </c>
      <c r="N467" s="23">
        <f t="shared" si="129"/>
        <v>17</v>
      </c>
      <c r="O467" s="13">
        <f t="shared" si="130"/>
        <v>25</v>
      </c>
      <c r="P467" s="5">
        <f t="shared" si="131"/>
        <v>32</v>
      </c>
      <c r="Q467" s="5">
        <f t="shared" si="132"/>
        <v>46</v>
      </c>
      <c r="R467" s="13">
        <f t="shared" si="133"/>
        <v>72</v>
      </c>
      <c r="S467" s="3" t="b">
        <f t="shared" si="134"/>
        <v>1</v>
      </c>
    </row>
    <row r="468" spans="1:19">
      <c r="A468" s="3">
        <v>50115341</v>
      </c>
      <c r="B468" s="3" t="s">
        <v>137</v>
      </c>
      <c r="C468" s="3" t="s">
        <v>138</v>
      </c>
      <c r="D468" s="11" t="s">
        <v>23</v>
      </c>
      <c r="E468" s="3" t="s">
        <v>2076</v>
      </c>
      <c r="F468" s="11" t="s">
        <v>2169</v>
      </c>
      <c r="G468" s="19">
        <f t="shared" si="124"/>
        <v>11</v>
      </c>
      <c r="H468" s="19">
        <f t="shared" si="125"/>
        <v>10</v>
      </c>
      <c r="I468" s="19">
        <f t="shared" si="126"/>
        <v>12</v>
      </c>
      <c r="J468" s="3" t="s">
        <v>2190</v>
      </c>
      <c r="K468" s="3" t="s">
        <v>18</v>
      </c>
      <c r="L468" s="3" t="str">
        <f t="shared" si="127"/>
        <v>NOORDERWIJKSE BC</v>
      </c>
      <c r="M468" s="3">
        <f t="shared" si="128"/>
        <v>3</v>
      </c>
      <c r="N468" s="23">
        <f t="shared" si="129"/>
        <v>21</v>
      </c>
      <c r="O468" s="13">
        <f t="shared" si="130"/>
        <v>33</v>
      </c>
      <c r="P468" s="5">
        <f t="shared" si="131"/>
        <v>53</v>
      </c>
      <c r="Q468" s="5">
        <f t="shared" si="132"/>
        <v>79</v>
      </c>
      <c r="R468" s="13">
        <f t="shared" si="133"/>
        <v>72</v>
      </c>
      <c r="S468" s="3" t="b">
        <f t="shared" si="134"/>
        <v>1</v>
      </c>
    </row>
    <row r="469" spans="1:19">
      <c r="A469" s="3">
        <v>50127438</v>
      </c>
      <c r="B469" s="3" t="s">
        <v>676</v>
      </c>
      <c r="C469" s="3" t="s">
        <v>677</v>
      </c>
      <c r="D469" s="11" t="s">
        <v>23</v>
      </c>
      <c r="E469" s="3" t="s">
        <v>2076</v>
      </c>
      <c r="F469" s="11" t="s">
        <v>2169</v>
      </c>
      <c r="G469" s="19">
        <f t="shared" si="124"/>
        <v>9</v>
      </c>
      <c r="H469" s="19">
        <f t="shared" si="125"/>
        <v>10</v>
      </c>
      <c r="I469" s="19">
        <f t="shared" si="126"/>
        <v>11</v>
      </c>
      <c r="J469" s="3" t="s">
        <v>2190</v>
      </c>
      <c r="K469" s="3" t="s">
        <v>18</v>
      </c>
      <c r="L469" s="3" t="str">
        <f t="shared" si="127"/>
        <v>NOORDERWIJKSE BC</v>
      </c>
      <c r="M469" s="3">
        <f t="shared" si="128"/>
        <v>4</v>
      </c>
      <c r="N469" s="23">
        <f t="shared" si="129"/>
        <v>19</v>
      </c>
      <c r="O469" s="13">
        <f t="shared" si="130"/>
        <v>30</v>
      </c>
      <c r="P469" s="5">
        <f t="shared" si="131"/>
        <v>72</v>
      </c>
      <c r="Q469" s="5">
        <f t="shared" si="132"/>
        <v>109</v>
      </c>
      <c r="R469" s="13">
        <f t="shared" si="133"/>
        <v>72</v>
      </c>
      <c r="S469" s="3" t="b">
        <f t="shared" si="134"/>
        <v>1</v>
      </c>
    </row>
    <row r="470" spans="1:19">
      <c r="A470" s="3">
        <v>50059423</v>
      </c>
      <c r="B470" s="3" t="s">
        <v>89</v>
      </c>
      <c r="C470" s="3" t="s">
        <v>90</v>
      </c>
      <c r="D470" s="11" t="s">
        <v>23</v>
      </c>
      <c r="E470" s="3" t="s">
        <v>2077</v>
      </c>
      <c r="F470" s="11" t="s">
        <v>2169</v>
      </c>
      <c r="G470" s="19">
        <f t="shared" si="124"/>
        <v>5</v>
      </c>
      <c r="H470" s="19">
        <f t="shared" si="125"/>
        <v>6</v>
      </c>
      <c r="I470" s="19">
        <f t="shared" si="126"/>
        <v>7</v>
      </c>
      <c r="J470" s="3" t="s">
        <v>2190</v>
      </c>
      <c r="K470" s="3" t="s">
        <v>18</v>
      </c>
      <c r="L470" s="3" t="str">
        <f t="shared" si="127"/>
        <v>NOORDERWIJKSE BC</v>
      </c>
      <c r="M470" s="3">
        <f t="shared" si="128"/>
        <v>1</v>
      </c>
      <c r="N470" s="23">
        <f t="shared" si="129"/>
        <v>11</v>
      </c>
      <c r="O470" s="13">
        <f t="shared" si="130"/>
        <v>18</v>
      </c>
      <c r="P470" s="5">
        <f t="shared" si="131"/>
        <v>11</v>
      </c>
      <c r="Q470" s="5">
        <f t="shared" si="132"/>
        <v>18</v>
      </c>
      <c r="R470" s="13">
        <f t="shared" si="133"/>
        <v>75</v>
      </c>
      <c r="S470" s="3" t="b">
        <f t="shared" si="134"/>
        <v>1</v>
      </c>
    </row>
    <row r="471" spans="1:19">
      <c r="A471" s="3">
        <v>50074654</v>
      </c>
      <c r="B471" s="3" t="s">
        <v>258</v>
      </c>
      <c r="C471" s="3" t="s">
        <v>259</v>
      </c>
      <c r="D471" s="11" t="s">
        <v>23</v>
      </c>
      <c r="E471" s="3" t="s">
        <v>2077</v>
      </c>
      <c r="F471" s="11" t="s">
        <v>2169</v>
      </c>
      <c r="G471" s="19">
        <f t="shared" si="124"/>
        <v>8</v>
      </c>
      <c r="H471" s="19">
        <f t="shared" si="125"/>
        <v>7</v>
      </c>
      <c r="I471" s="19">
        <f t="shared" si="126"/>
        <v>6</v>
      </c>
      <c r="J471" s="3" t="s">
        <v>2190</v>
      </c>
      <c r="K471" s="3" t="s">
        <v>18</v>
      </c>
      <c r="L471" s="3" t="str">
        <f t="shared" si="127"/>
        <v>NOORDERWIJKSE BC</v>
      </c>
      <c r="M471" s="3">
        <f t="shared" si="128"/>
        <v>2</v>
      </c>
      <c r="N471" s="23">
        <f t="shared" si="129"/>
        <v>15</v>
      </c>
      <c r="O471" s="13">
        <f t="shared" si="130"/>
        <v>21</v>
      </c>
      <c r="P471" s="5">
        <f t="shared" si="131"/>
        <v>26</v>
      </c>
      <c r="Q471" s="5">
        <f t="shared" si="132"/>
        <v>39</v>
      </c>
      <c r="R471" s="13">
        <f t="shared" si="133"/>
        <v>75</v>
      </c>
      <c r="S471" s="3" t="b">
        <f t="shared" si="134"/>
        <v>1</v>
      </c>
    </row>
    <row r="472" spans="1:19">
      <c r="A472" s="3">
        <v>50089882</v>
      </c>
      <c r="B472" s="3" t="s">
        <v>776</v>
      </c>
      <c r="C472" s="3" t="s">
        <v>775</v>
      </c>
      <c r="D472" s="11" t="s">
        <v>8</v>
      </c>
      <c r="E472" s="3" t="s">
        <v>2077</v>
      </c>
      <c r="F472" s="11" t="s">
        <v>2169</v>
      </c>
      <c r="G472" s="19">
        <f t="shared" si="124"/>
        <v>6</v>
      </c>
      <c r="H472" s="19">
        <f t="shared" si="125"/>
        <v>5</v>
      </c>
      <c r="I472" s="19">
        <f t="shared" si="126"/>
        <v>7</v>
      </c>
      <c r="J472" s="3" t="s">
        <v>2190</v>
      </c>
      <c r="K472" s="3" t="s">
        <v>18</v>
      </c>
      <c r="L472" s="3" t="str">
        <f t="shared" si="127"/>
        <v>NOORDERWIJKSE BC</v>
      </c>
      <c r="M472" s="3">
        <f t="shared" si="128"/>
        <v>3</v>
      </c>
      <c r="N472" s="23">
        <f t="shared" si="129"/>
        <v>11</v>
      </c>
      <c r="O472" s="13">
        <f t="shared" si="130"/>
        <v>18</v>
      </c>
      <c r="P472" s="5">
        <f t="shared" si="131"/>
        <v>37</v>
      </c>
      <c r="Q472" s="5">
        <f t="shared" si="132"/>
        <v>57</v>
      </c>
      <c r="R472" s="13">
        <f t="shared" si="133"/>
        <v>75</v>
      </c>
      <c r="S472" s="3" t="b">
        <f t="shared" si="134"/>
        <v>1</v>
      </c>
    </row>
    <row r="473" spans="1:19">
      <c r="A473" s="3">
        <v>50094706</v>
      </c>
      <c r="B473" s="3" t="s">
        <v>19</v>
      </c>
      <c r="C473" s="3" t="s">
        <v>638</v>
      </c>
      <c r="D473" s="11" t="s">
        <v>8</v>
      </c>
      <c r="E473" s="3" t="s">
        <v>2077</v>
      </c>
      <c r="F473" s="11" t="s">
        <v>2169</v>
      </c>
      <c r="G473" s="19">
        <f t="shared" si="124"/>
        <v>6</v>
      </c>
      <c r="H473" s="19">
        <f t="shared" si="125"/>
        <v>5</v>
      </c>
      <c r="I473" s="19">
        <f t="shared" si="126"/>
        <v>7</v>
      </c>
      <c r="J473" s="3" t="s">
        <v>2190</v>
      </c>
      <c r="K473" s="3" t="s">
        <v>18</v>
      </c>
      <c r="L473" s="3" t="str">
        <f t="shared" si="127"/>
        <v>NOORDERWIJKSE BC</v>
      </c>
      <c r="M473" s="3">
        <f t="shared" si="128"/>
        <v>4</v>
      </c>
      <c r="N473" s="23">
        <f t="shared" si="129"/>
        <v>11</v>
      </c>
      <c r="O473" s="13">
        <f t="shared" si="130"/>
        <v>18</v>
      </c>
      <c r="P473" s="5">
        <f t="shared" si="131"/>
        <v>48</v>
      </c>
      <c r="Q473" s="5">
        <f t="shared" si="132"/>
        <v>75</v>
      </c>
      <c r="R473" s="13">
        <f t="shared" si="133"/>
        <v>75</v>
      </c>
      <c r="S473" s="3" t="b">
        <f t="shared" si="134"/>
        <v>1</v>
      </c>
    </row>
    <row r="474" spans="1:19">
      <c r="A474" s="3">
        <v>50074661</v>
      </c>
      <c r="B474" s="3" t="s">
        <v>414</v>
      </c>
      <c r="C474" s="3" t="s">
        <v>633</v>
      </c>
      <c r="D474" s="11" t="s">
        <v>8</v>
      </c>
      <c r="E474" s="3" t="s">
        <v>2078</v>
      </c>
      <c r="F474" s="11" t="s">
        <v>2169</v>
      </c>
      <c r="G474" s="19">
        <f t="shared" si="124"/>
        <v>6</v>
      </c>
      <c r="H474" s="19">
        <f t="shared" si="125"/>
        <v>6</v>
      </c>
      <c r="I474" s="19">
        <f t="shared" si="126"/>
        <v>8</v>
      </c>
      <c r="J474" s="3" t="s">
        <v>2190</v>
      </c>
      <c r="K474" s="3" t="s">
        <v>18</v>
      </c>
      <c r="L474" s="3" t="str">
        <f t="shared" si="127"/>
        <v>NOORDERWIJKSE BC</v>
      </c>
      <c r="M474" s="3">
        <f t="shared" ref="M474:M534" si="135">IF(E473=E474, M473+1, 1)</f>
        <v>1</v>
      </c>
      <c r="N474" s="23">
        <f t="shared" ref="N474:N534" si="136">SUM(G474:H474)</f>
        <v>12</v>
      </c>
      <c r="O474" s="13">
        <f t="shared" ref="O474:O534" si="137">SUM(G474:I474)</f>
        <v>20</v>
      </c>
      <c r="P474" s="5">
        <f t="shared" ref="P474:P534" si="138">IF(E473=E474, P473 + IF(F474, N474, 0), IF(F474, N474, 0))</f>
        <v>12</v>
      </c>
      <c r="Q474" s="5">
        <f t="shared" ref="Q474:Q534" si="139">IF(E473=E474, Q473 + IF(F474, O474, 0), IF(F474, O474, 0))</f>
        <v>20</v>
      </c>
      <c r="R474" s="13">
        <f t="shared" ref="R474:R534" si="140">IF(M474=4, IF( IFERROR( SEARCH("G (", E474, 1), 0) &gt; 0, Q474, P474), R475)</f>
        <v>48</v>
      </c>
      <c r="S474" s="3" t="b">
        <f t="shared" ref="S474:S534" si="141">SEARCH("(" &amp; R474 &amp; ")", E474, 1) &gt; 0</f>
        <v>1</v>
      </c>
    </row>
    <row r="475" spans="1:19">
      <c r="A475" s="3">
        <v>50089879</v>
      </c>
      <c r="B475" s="3" t="s">
        <v>19</v>
      </c>
      <c r="C475" s="3" t="s">
        <v>378</v>
      </c>
      <c r="D475" s="11" t="s">
        <v>8</v>
      </c>
      <c r="E475" s="3" t="s">
        <v>2078</v>
      </c>
      <c r="F475" s="11" t="s">
        <v>2169</v>
      </c>
      <c r="G475" s="19">
        <f t="shared" si="124"/>
        <v>7</v>
      </c>
      <c r="H475" s="19">
        <f t="shared" si="125"/>
        <v>7</v>
      </c>
      <c r="I475" s="19">
        <f t="shared" si="126"/>
        <v>8</v>
      </c>
      <c r="J475" s="3" t="s">
        <v>2190</v>
      </c>
      <c r="K475" s="3" t="s">
        <v>18</v>
      </c>
      <c r="L475" s="3" t="str">
        <f t="shared" si="127"/>
        <v>NOORDERWIJKSE BC</v>
      </c>
      <c r="M475" s="3">
        <f t="shared" si="135"/>
        <v>2</v>
      </c>
      <c r="N475" s="23">
        <f t="shared" si="136"/>
        <v>14</v>
      </c>
      <c r="O475" s="13">
        <f t="shared" si="137"/>
        <v>22</v>
      </c>
      <c r="P475" s="5">
        <f t="shared" si="138"/>
        <v>26</v>
      </c>
      <c r="Q475" s="5">
        <f t="shared" si="139"/>
        <v>42</v>
      </c>
      <c r="R475" s="13">
        <f t="shared" si="140"/>
        <v>48</v>
      </c>
      <c r="S475" s="3" t="b">
        <f t="shared" si="141"/>
        <v>1</v>
      </c>
    </row>
    <row r="476" spans="1:19">
      <c r="A476" s="3">
        <v>50089882</v>
      </c>
      <c r="B476" s="3" t="s">
        <v>776</v>
      </c>
      <c r="C476" s="3" t="s">
        <v>775</v>
      </c>
      <c r="D476" s="11" t="s">
        <v>8</v>
      </c>
      <c r="E476" s="3" t="s">
        <v>2078</v>
      </c>
      <c r="F476" s="11" t="s">
        <v>2169</v>
      </c>
      <c r="G476" s="19">
        <f t="shared" si="124"/>
        <v>6</v>
      </c>
      <c r="H476" s="19">
        <f t="shared" si="125"/>
        <v>5</v>
      </c>
      <c r="I476" s="19">
        <f t="shared" si="126"/>
        <v>7</v>
      </c>
      <c r="J476" s="3" t="s">
        <v>2190</v>
      </c>
      <c r="K476" s="3" t="s">
        <v>18</v>
      </c>
      <c r="L476" s="3" t="str">
        <f t="shared" si="127"/>
        <v>NOORDERWIJKSE BC</v>
      </c>
      <c r="M476" s="3">
        <f t="shared" si="135"/>
        <v>3</v>
      </c>
      <c r="N476" s="23">
        <f t="shared" si="136"/>
        <v>11</v>
      </c>
      <c r="O476" s="13">
        <f t="shared" si="137"/>
        <v>18</v>
      </c>
      <c r="P476" s="5">
        <f t="shared" si="138"/>
        <v>37</v>
      </c>
      <c r="Q476" s="5">
        <f t="shared" si="139"/>
        <v>60</v>
      </c>
      <c r="R476" s="13">
        <f t="shared" si="140"/>
        <v>48</v>
      </c>
      <c r="S476" s="3" t="b">
        <f t="shared" si="141"/>
        <v>1</v>
      </c>
    </row>
    <row r="477" spans="1:19">
      <c r="A477" s="3">
        <v>50094706</v>
      </c>
      <c r="B477" s="3" t="s">
        <v>19</v>
      </c>
      <c r="C477" s="3" t="s">
        <v>638</v>
      </c>
      <c r="D477" s="11" t="s">
        <v>8</v>
      </c>
      <c r="E477" s="3" t="s">
        <v>2078</v>
      </c>
      <c r="F477" s="11" t="s">
        <v>2169</v>
      </c>
      <c r="G477" s="19">
        <f t="shared" si="124"/>
        <v>6</v>
      </c>
      <c r="H477" s="19">
        <f t="shared" si="125"/>
        <v>5</v>
      </c>
      <c r="I477" s="19">
        <f t="shared" si="126"/>
        <v>7</v>
      </c>
      <c r="J477" s="3" t="s">
        <v>2190</v>
      </c>
      <c r="K477" s="3" t="s">
        <v>18</v>
      </c>
      <c r="L477" s="3" t="str">
        <f t="shared" si="127"/>
        <v>NOORDERWIJKSE BC</v>
      </c>
      <c r="M477" s="3">
        <f t="shared" si="135"/>
        <v>4</v>
      </c>
      <c r="N477" s="23">
        <f t="shared" si="136"/>
        <v>11</v>
      </c>
      <c r="O477" s="13">
        <f t="shared" si="137"/>
        <v>18</v>
      </c>
      <c r="P477" s="5">
        <f t="shared" si="138"/>
        <v>48</v>
      </c>
      <c r="Q477" s="5">
        <f t="shared" si="139"/>
        <v>78</v>
      </c>
      <c r="R477" s="13">
        <f t="shared" si="140"/>
        <v>48</v>
      </c>
      <c r="S477" s="3" t="b">
        <f t="shared" si="141"/>
        <v>1</v>
      </c>
    </row>
    <row r="478" spans="1:19">
      <c r="A478" s="3">
        <v>50021267</v>
      </c>
      <c r="B478" s="3" t="s">
        <v>57</v>
      </c>
      <c r="C478" s="3" t="s">
        <v>56</v>
      </c>
      <c r="D478" s="11" t="s">
        <v>23</v>
      </c>
      <c r="E478" s="3" t="s">
        <v>2079</v>
      </c>
      <c r="F478" s="11" t="s">
        <v>2169</v>
      </c>
      <c r="G478" s="19">
        <f t="shared" si="124"/>
        <v>7</v>
      </c>
      <c r="H478" s="19">
        <f t="shared" si="125"/>
        <v>7</v>
      </c>
      <c r="I478" s="19">
        <f t="shared" si="126"/>
        <v>7</v>
      </c>
      <c r="J478" s="3" t="s">
        <v>2190</v>
      </c>
      <c r="K478" s="3" t="s">
        <v>9</v>
      </c>
      <c r="L478" s="3" t="str">
        <f t="shared" si="127"/>
        <v>NOORDERWIJKSE BC</v>
      </c>
      <c r="M478" s="3">
        <f t="shared" si="135"/>
        <v>1</v>
      </c>
      <c r="N478" s="23">
        <f t="shared" si="136"/>
        <v>14</v>
      </c>
      <c r="O478" s="13">
        <f t="shared" si="137"/>
        <v>21</v>
      </c>
      <c r="P478" s="5">
        <f t="shared" si="138"/>
        <v>14</v>
      </c>
      <c r="Q478" s="5">
        <f t="shared" si="139"/>
        <v>21</v>
      </c>
      <c r="R478" s="13">
        <f t="shared" si="140"/>
        <v>94</v>
      </c>
      <c r="S478" s="3" t="b">
        <f t="shared" si="141"/>
        <v>1</v>
      </c>
    </row>
    <row r="479" spans="1:19">
      <c r="A479" s="3">
        <v>50085333</v>
      </c>
      <c r="B479" s="3" t="s">
        <v>726</v>
      </c>
      <c r="C479" s="3" t="s">
        <v>727</v>
      </c>
      <c r="D479" s="11" t="s">
        <v>8</v>
      </c>
      <c r="E479" s="3" t="s">
        <v>2079</v>
      </c>
      <c r="F479" s="11" t="s">
        <v>2169</v>
      </c>
      <c r="G479" s="19">
        <f t="shared" si="124"/>
        <v>9</v>
      </c>
      <c r="H479" s="19">
        <f t="shared" si="125"/>
        <v>7</v>
      </c>
      <c r="I479" s="19">
        <f t="shared" si="126"/>
        <v>7</v>
      </c>
      <c r="J479" s="3" t="s">
        <v>2190</v>
      </c>
      <c r="K479" s="3" t="s">
        <v>9</v>
      </c>
      <c r="L479" s="3" t="str">
        <f t="shared" si="127"/>
        <v>NOORDERWIJKSE BC</v>
      </c>
      <c r="M479" s="3">
        <f t="shared" si="135"/>
        <v>2</v>
      </c>
      <c r="N479" s="23">
        <f t="shared" si="136"/>
        <v>16</v>
      </c>
      <c r="O479" s="13">
        <f t="shared" si="137"/>
        <v>23</v>
      </c>
      <c r="P479" s="5">
        <f t="shared" si="138"/>
        <v>30</v>
      </c>
      <c r="Q479" s="5">
        <f t="shared" si="139"/>
        <v>44</v>
      </c>
      <c r="R479" s="13">
        <f t="shared" si="140"/>
        <v>94</v>
      </c>
      <c r="S479" s="3" t="b">
        <f t="shared" si="141"/>
        <v>1</v>
      </c>
    </row>
    <row r="480" spans="1:19">
      <c r="A480" s="3">
        <v>50090537</v>
      </c>
      <c r="B480" s="3" t="s">
        <v>51</v>
      </c>
      <c r="C480" s="3" t="s">
        <v>991</v>
      </c>
      <c r="D480" s="11" t="s">
        <v>8</v>
      </c>
      <c r="E480" s="3" t="s">
        <v>2079</v>
      </c>
      <c r="F480" s="11" t="s">
        <v>2169</v>
      </c>
      <c r="G480" s="19">
        <f t="shared" si="124"/>
        <v>9</v>
      </c>
      <c r="H480" s="19">
        <f t="shared" si="125"/>
        <v>7</v>
      </c>
      <c r="I480" s="19">
        <f t="shared" si="126"/>
        <v>9</v>
      </c>
      <c r="J480" s="3" t="s">
        <v>2190</v>
      </c>
      <c r="K480" s="3" t="s">
        <v>9</v>
      </c>
      <c r="L480" s="3" t="str">
        <f t="shared" si="127"/>
        <v>NOORDERWIJKSE BC</v>
      </c>
      <c r="M480" s="3">
        <f t="shared" si="135"/>
        <v>3</v>
      </c>
      <c r="N480" s="23">
        <f t="shared" si="136"/>
        <v>16</v>
      </c>
      <c r="O480" s="13">
        <f t="shared" si="137"/>
        <v>25</v>
      </c>
      <c r="P480" s="5">
        <f t="shared" si="138"/>
        <v>46</v>
      </c>
      <c r="Q480" s="5">
        <f t="shared" si="139"/>
        <v>69</v>
      </c>
      <c r="R480" s="13">
        <f t="shared" si="140"/>
        <v>94</v>
      </c>
      <c r="S480" s="3" t="b">
        <f t="shared" si="141"/>
        <v>1</v>
      </c>
    </row>
    <row r="481" spans="1:19">
      <c r="A481" s="3">
        <v>50094703</v>
      </c>
      <c r="B481" s="3" t="s">
        <v>163</v>
      </c>
      <c r="C481" s="3" t="s">
        <v>164</v>
      </c>
      <c r="D481" s="11" t="s">
        <v>23</v>
      </c>
      <c r="E481" s="3" t="s">
        <v>2079</v>
      </c>
      <c r="F481" s="11" t="s">
        <v>2169</v>
      </c>
      <c r="G481" s="19">
        <f t="shared" si="124"/>
        <v>9</v>
      </c>
      <c r="H481" s="19">
        <f t="shared" si="125"/>
        <v>8</v>
      </c>
      <c r="I481" s="19">
        <f t="shared" si="126"/>
        <v>8</v>
      </c>
      <c r="J481" s="3" t="s">
        <v>2190</v>
      </c>
      <c r="K481" s="3" t="s">
        <v>9</v>
      </c>
      <c r="L481" s="3" t="str">
        <f t="shared" si="127"/>
        <v>NOORDERWIJKSE BC</v>
      </c>
      <c r="M481" s="3">
        <f t="shared" si="135"/>
        <v>4</v>
      </c>
      <c r="N481" s="23">
        <f t="shared" si="136"/>
        <v>17</v>
      </c>
      <c r="O481" s="13">
        <f t="shared" si="137"/>
        <v>25</v>
      </c>
      <c r="P481" s="5">
        <f t="shared" si="138"/>
        <v>63</v>
      </c>
      <c r="Q481" s="5">
        <f t="shared" si="139"/>
        <v>94</v>
      </c>
      <c r="R481" s="13">
        <f t="shared" si="140"/>
        <v>94</v>
      </c>
      <c r="S481" s="3" t="b">
        <f t="shared" si="141"/>
        <v>1</v>
      </c>
    </row>
    <row r="482" spans="1:19">
      <c r="A482" s="3">
        <v>50074656</v>
      </c>
      <c r="B482" s="3" t="s">
        <v>14</v>
      </c>
      <c r="C482" s="3" t="s">
        <v>333</v>
      </c>
      <c r="D482" s="11" t="s">
        <v>8</v>
      </c>
      <c r="E482" s="3" t="s">
        <v>2080</v>
      </c>
      <c r="F482" s="11" t="s">
        <v>2169</v>
      </c>
      <c r="G482" s="19">
        <f t="shared" si="124"/>
        <v>8</v>
      </c>
      <c r="H482" s="19">
        <f t="shared" si="125"/>
        <v>8</v>
      </c>
      <c r="I482" s="19">
        <f t="shared" si="126"/>
        <v>10</v>
      </c>
      <c r="J482" s="3" t="s">
        <v>2190</v>
      </c>
      <c r="K482" s="3" t="s">
        <v>28</v>
      </c>
      <c r="L482" s="3" t="str">
        <f t="shared" si="127"/>
        <v>NOORDERWIJKSE BC</v>
      </c>
      <c r="M482" s="3">
        <f t="shared" si="135"/>
        <v>1</v>
      </c>
      <c r="N482" s="23">
        <f t="shared" si="136"/>
        <v>16</v>
      </c>
      <c r="O482" s="13">
        <f t="shared" si="137"/>
        <v>26</v>
      </c>
      <c r="P482" s="5">
        <f t="shared" si="138"/>
        <v>16</v>
      </c>
      <c r="Q482" s="5">
        <f t="shared" si="139"/>
        <v>26</v>
      </c>
      <c r="R482" s="13">
        <f t="shared" si="140"/>
        <v>101</v>
      </c>
      <c r="S482" s="3" t="b">
        <f t="shared" si="141"/>
        <v>1</v>
      </c>
    </row>
    <row r="483" spans="1:19">
      <c r="A483" s="3">
        <v>50079904</v>
      </c>
      <c r="B483" s="3" t="s">
        <v>473</v>
      </c>
      <c r="C483" s="3" t="s">
        <v>835</v>
      </c>
      <c r="D483" s="11" t="s">
        <v>23</v>
      </c>
      <c r="E483" s="3" t="s">
        <v>2080</v>
      </c>
      <c r="F483" s="11" t="s">
        <v>2169</v>
      </c>
      <c r="G483" s="19">
        <f t="shared" si="124"/>
        <v>9</v>
      </c>
      <c r="H483" s="19">
        <f t="shared" si="125"/>
        <v>8</v>
      </c>
      <c r="I483" s="19">
        <f t="shared" si="126"/>
        <v>8</v>
      </c>
      <c r="J483" s="3" t="s">
        <v>2190</v>
      </c>
      <c r="K483" s="3" t="s">
        <v>28</v>
      </c>
      <c r="L483" s="3" t="str">
        <f t="shared" si="127"/>
        <v>NOORDERWIJKSE BC</v>
      </c>
      <c r="M483" s="3">
        <f t="shared" si="135"/>
        <v>2</v>
      </c>
      <c r="N483" s="23">
        <f t="shared" si="136"/>
        <v>17</v>
      </c>
      <c r="O483" s="13">
        <f t="shared" si="137"/>
        <v>25</v>
      </c>
      <c r="P483" s="5">
        <f t="shared" si="138"/>
        <v>33</v>
      </c>
      <c r="Q483" s="5">
        <f t="shared" si="139"/>
        <v>51</v>
      </c>
      <c r="R483" s="13">
        <f t="shared" si="140"/>
        <v>101</v>
      </c>
      <c r="S483" s="3" t="b">
        <f t="shared" si="141"/>
        <v>1</v>
      </c>
    </row>
    <row r="484" spans="1:19">
      <c r="A484" s="3">
        <v>50079905</v>
      </c>
      <c r="B484" s="3" t="s">
        <v>1098</v>
      </c>
      <c r="C484" s="3" t="s">
        <v>516</v>
      </c>
      <c r="D484" s="11" t="s">
        <v>23</v>
      </c>
      <c r="E484" s="3" t="s">
        <v>2080</v>
      </c>
      <c r="F484" s="11" t="s">
        <v>2169</v>
      </c>
      <c r="G484" s="19">
        <f t="shared" si="124"/>
        <v>9</v>
      </c>
      <c r="H484" s="19">
        <f t="shared" si="125"/>
        <v>10</v>
      </c>
      <c r="I484" s="19">
        <f t="shared" si="126"/>
        <v>9</v>
      </c>
      <c r="J484" s="3" t="s">
        <v>2190</v>
      </c>
      <c r="K484" s="3" t="s">
        <v>28</v>
      </c>
      <c r="L484" s="3" t="str">
        <f t="shared" si="127"/>
        <v>NOORDERWIJKSE BC</v>
      </c>
      <c r="M484" s="3">
        <f t="shared" si="135"/>
        <v>3</v>
      </c>
      <c r="N484" s="23">
        <f t="shared" si="136"/>
        <v>19</v>
      </c>
      <c r="O484" s="13">
        <f t="shared" si="137"/>
        <v>28</v>
      </c>
      <c r="P484" s="5">
        <f t="shared" si="138"/>
        <v>52</v>
      </c>
      <c r="Q484" s="5">
        <f t="shared" si="139"/>
        <v>79</v>
      </c>
      <c r="R484" s="13">
        <f t="shared" si="140"/>
        <v>101</v>
      </c>
      <c r="S484" s="3" t="b">
        <f t="shared" si="141"/>
        <v>1</v>
      </c>
    </row>
    <row r="485" spans="1:19">
      <c r="A485" s="3">
        <v>50089879</v>
      </c>
      <c r="B485" s="3" t="s">
        <v>19</v>
      </c>
      <c r="C485" s="3" t="s">
        <v>378</v>
      </c>
      <c r="D485" s="11" t="s">
        <v>8</v>
      </c>
      <c r="E485" s="3" t="s">
        <v>2080</v>
      </c>
      <c r="F485" s="11" t="s">
        <v>2169</v>
      </c>
      <c r="G485" s="19">
        <f t="shared" si="124"/>
        <v>7</v>
      </c>
      <c r="H485" s="19">
        <f t="shared" si="125"/>
        <v>7</v>
      </c>
      <c r="I485" s="19">
        <f t="shared" si="126"/>
        <v>8</v>
      </c>
      <c r="J485" s="3" t="s">
        <v>2190</v>
      </c>
      <c r="K485" s="3" t="s">
        <v>28</v>
      </c>
      <c r="L485" s="3" t="str">
        <f t="shared" si="127"/>
        <v>NOORDERWIJKSE BC</v>
      </c>
      <c r="M485" s="3">
        <f t="shared" si="135"/>
        <v>4</v>
      </c>
      <c r="N485" s="23">
        <f t="shared" si="136"/>
        <v>14</v>
      </c>
      <c r="O485" s="13">
        <f t="shared" si="137"/>
        <v>22</v>
      </c>
      <c r="P485" s="5">
        <f t="shared" si="138"/>
        <v>66</v>
      </c>
      <c r="Q485" s="5">
        <f t="shared" si="139"/>
        <v>101</v>
      </c>
      <c r="R485" s="13">
        <f t="shared" si="140"/>
        <v>101</v>
      </c>
      <c r="S485" s="3" t="b">
        <f t="shared" si="141"/>
        <v>1</v>
      </c>
    </row>
    <row r="486" spans="1:19">
      <c r="A486" s="3">
        <v>50016379</v>
      </c>
      <c r="B486" s="3" t="s">
        <v>315</v>
      </c>
      <c r="C486" s="3" t="s">
        <v>314</v>
      </c>
      <c r="D486" s="11" t="s">
        <v>8</v>
      </c>
      <c r="E486" s="3" t="s">
        <v>2081</v>
      </c>
      <c r="F486" s="11" t="s">
        <v>2169</v>
      </c>
      <c r="G486" s="19">
        <f t="shared" si="124"/>
        <v>12</v>
      </c>
      <c r="H486" s="19">
        <f t="shared" si="125"/>
        <v>12</v>
      </c>
      <c r="I486" s="19">
        <f t="shared" si="126"/>
        <v>12</v>
      </c>
      <c r="J486" s="3" t="s">
        <v>2191</v>
      </c>
      <c r="K486" s="3" t="s">
        <v>50</v>
      </c>
      <c r="L486" s="3" t="str">
        <f t="shared" si="127"/>
        <v>BC-Oelegem</v>
      </c>
      <c r="M486" s="3">
        <f t="shared" si="135"/>
        <v>1</v>
      </c>
      <c r="N486" s="23">
        <f t="shared" si="136"/>
        <v>24</v>
      </c>
      <c r="O486" s="13">
        <f t="shared" si="137"/>
        <v>36</v>
      </c>
      <c r="P486" s="5">
        <f t="shared" si="138"/>
        <v>24</v>
      </c>
      <c r="Q486" s="5">
        <f t="shared" si="139"/>
        <v>36</v>
      </c>
      <c r="R486" s="13">
        <f t="shared" si="140"/>
        <v>138</v>
      </c>
      <c r="S486" s="3" t="b">
        <f t="shared" si="141"/>
        <v>1</v>
      </c>
    </row>
    <row r="487" spans="1:19">
      <c r="A487" s="3">
        <v>50032981</v>
      </c>
      <c r="B487" s="3" t="s">
        <v>182</v>
      </c>
      <c r="C487" s="3" t="s">
        <v>574</v>
      </c>
      <c r="D487" s="11" t="s">
        <v>8</v>
      </c>
      <c r="E487" s="3" t="s">
        <v>2081</v>
      </c>
      <c r="F487" s="11" t="s">
        <v>2169</v>
      </c>
      <c r="G487" s="19">
        <f t="shared" si="124"/>
        <v>12</v>
      </c>
      <c r="H487" s="19">
        <f t="shared" si="125"/>
        <v>11</v>
      </c>
      <c r="I487" s="19">
        <f t="shared" si="126"/>
        <v>11</v>
      </c>
      <c r="J487" s="3" t="s">
        <v>2191</v>
      </c>
      <c r="K487" s="3" t="s">
        <v>50</v>
      </c>
      <c r="L487" s="3" t="str">
        <f t="shared" si="127"/>
        <v>BC-Oelegem</v>
      </c>
      <c r="M487" s="3">
        <f t="shared" si="135"/>
        <v>2</v>
      </c>
      <c r="N487" s="23">
        <f t="shared" si="136"/>
        <v>23</v>
      </c>
      <c r="O487" s="13">
        <f t="shared" si="137"/>
        <v>34</v>
      </c>
      <c r="P487" s="5">
        <f t="shared" si="138"/>
        <v>47</v>
      </c>
      <c r="Q487" s="5">
        <f t="shared" si="139"/>
        <v>70</v>
      </c>
      <c r="R487" s="13">
        <f t="shared" si="140"/>
        <v>138</v>
      </c>
      <c r="S487" s="3" t="b">
        <f t="shared" si="141"/>
        <v>1</v>
      </c>
    </row>
    <row r="488" spans="1:19">
      <c r="A488" s="3">
        <v>50065255</v>
      </c>
      <c r="B488" s="3" t="s">
        <v>313</v>
      </c>
      <c r="C488" s="3" t="s">
        <v>314</v>
      </c>
      <c r="D488" s="11" t="s">
        <v>23</v>
      </c>
      <c r="E488" s="3" t="s">
        <v>2081</v>
      </c>
      <c r="F488" s="11" t="s">
        <v>2169</v>
      </c>
      <c r="G488" s="19">
        <f t="shared" si="124"/>
        <v>10</v>
      </c>
      <c r="H488" s="19">
        <f t="shared" si="125"/>
        <v>12</v>
      </c>
      <c r="I488" s="19">
        <f t="shared" si="126"/>
        <v>10</v>
      </c>
      <c r="J488" s="3" t="s">
        <v>2191</v>
      </c>
      <c r="K488" s="3" t="s">
        <v>50</v>
      </c>
      <c r="L488" s="3" t="str">
        <f t="shared" si="127"/>
        <v>BC-Oelegem</v>
      </c>
      <c r="M488" s="3">
        <f t="shared" si="135"/>
        <v>3</v>
      </c>
      <c r="N488" s="23">
        <f t="shared" si="136"/>
        <v>22</v>
      </c>
      <c r="O488" s="13">
        <f t="shared" si="137"/>
        <v>32</v>
      </c>
      <c r="P488" s="5">
        <f t="shared" si="138"/>
        <v>69</v>
      </c>
      <c r="Q488" s="5">
        <f t="shared" si="139"/>
        <v>102</v>
      </c>
      <c r="R488" s="13">
        <f t="shared" si="140"/>
        <v>138</v>
      </c>
      <c r="S488" s="3" t="b">
        <f t="shared" si="141"/>
        <v>1</v>
      </c>
    </row>
    <row r="489" spans="1:19">
      <c r="A489" s="3">
        <v>50113707</v>
      </c>
      <c r="B489" s="3" t="s">
        <v>403</v>
      </c>
      <c r="C489" s="3" t="s">
        <v>499</v>
      </c>
      <c r="D489" s="11" t="s">
        <v>23</v>
      </c>
      <c r="E489" s="3" t="s">
        <v>2081</v>
      </c>
      <c r="F489" s="11" t="s">
        <v>2169</v>
      </c>
      <c r="G489" s="19">
        <f t="shared" si="124"/>
        <v>12</v>
      </c>
      <c r="H489" s="19">
        <f t="shared" si="125"/>
        <v>12</v>
      </c>
      <c r="I489" s="19">
        <f t="shared" si="126"/>
        <v>12</v>
      </c>
      <c r="J489" s="3" t="s">
        <v>2191</v>
      </c>
      <c r="K489" s="3" t="s">
        <v>50</v>
      </c>
      <c r="L489" s="3" t="str">
        <f t="shared" si="127"/>
        <v>BC-Oelegem</v>
      </c>
      <c r="M489" s="3">
        <f t="shared" si="135"/>
        <v>4</v>
      </c>
      <c r="N489" s="23">
        <f t="shared" si="136"/>
        <v>24</v>
      </c>
      <c r="O489" s="13">
        <f t="shared" si="137"/>
        <v>36</v>
      </c>
      <c r="P489" s="5">
        <f t="shared" si="138"/>
        <v>93</v>
      </c>
      <c r="Q489" s="5">
        <f t="shared" si="139"/>
        <v>138</v>
      </c>
      <c r="R489" s="13">
        <f t="shared" si="140"/>
        <v>138</v>
      </c>
      <c r="S489" s="3" t="b">
        <f t="shared" si="141"/>
        <v>1</v>
      </c>
    </row>
    <row r="490" spans="1:19">
      <c r="A490" s="3">
        <v>50029962</v>
      </c>
      <c r="B490" s="3" t="s">
        <v>571</v>
      </c>
      <c r="C490" s="3" t="s">
        <v>572</v>
      </c>
      <c r="D490" s="11" t="s">
        <v>8</v>
      </c>
      <c r="E490" s="3" t="s">
        <v>2082</v>
      </c>
      <c r="F490" s="11" t="s">
        <v>2169</v>
      </c>
      <c r="G490" s="19">
        <f t="shared" si="124"/>
        <v>12</v>
      </c>
      <c r="H490" s="19">
        <f t="shared" si="125"/>
        <v>12</v>
      </c>
      <c r="I490" s="19">
        <f t="shared" si="126"/>
        <v>10</v>
      </c>
      <c r="J490" s="3" t="s">
        <v>2191</v>
      </c>
      <c r="K490" s="3" t="s">
        <v>50</v>
      </c>
      <c r="L490" s="3" t="str">
        <f t="shared" si="127"/>
        <v>BC-Oelegem</v>
      </c>
      <c r="M490" s="3">
        <f t="shared" si="135"/>
        <v>1</v>
      </c>
      <c r="N490" s="23">
        <f t="shared" si="136"/>
        <v>24</v>
      </c>
      <c r="O490" s="13">
        <f t="shared" si="137"/>
        <v>34</v>
      </c>
      <c r="P490" s="5">
        <f t="shared" si="138"/>
        <v>24</v>
      </c>
      <c r="Q490" s="5">
        <f t="shared" si="139"/>
        <v>34</v>
      </c>
      <c r="R490" s="13">
        <f t="shared" si="140"/>
        <v>96</v>
      </c>
      <c r="S490" s="3" t="b">
        <f t="shared" si="141"/>
        <v>1</v>
      </c>
    </row>
    <row r="491" spans="1:19">
      <c r="A491" s="3">
        <v>50202952</v>
      </c>
      <c r="B491" s="3" t="s">
        <v>242</v>
      </c>
      <c r="C491" s="3" t="s">
        <v>243</v>
      </c>
      <c r="D491" s="11" t="s">
        <v>8</v>
      </c>
      <c r="E491" s="3" t="s">
        <v>2082</v>
      </c>
      <c r="F491" s="11" t="s">
        <v>2169</v>
      </c>
      <c r="G491" s="19">
        <f t="shared" si="124"/>
        <v>12</v>
      </c>
      <c r="H491" s="19">
        <f t="shared" si="125"/>
        <v>12</v>
      </c>
      <c r="I491" s="19">
        <f t="shared" si="126"/>
        <v>12</v>
      </c>
      <c r="J491" s="3" t="s">
        <v>2191</v>
      </c>
      <c r="K491" s="3" t="s">
        <v>50</v>
      </c>
      <c r="L491" s="3" t="str">
        <f t="shared" si="127"/>
        <v>BC-Oelegem</v>
      </c>
      <c r="M491" s="3">
        <f t="shared" si="135"/>
        <v>2</v>
      </c>
      <c r="N491" s="23">
        <f t="shared" si="136"/>
        <v>24</v>
      </c>
      <c r="O491" s="13">
        <f t="shared" si="137"/>
        <v>36</v>
      </c>
      <c r="P491" s="5">
        <f t="shared" si="138"/>
        <v>48</v>
      </c>
      <c r="Q491" s="5">
        <f t="shared" si="139"/>
        <v>70</v>
      </c>
      <c r="R491" s="13">
        <f t="shared" si="140"/>
        <v>96</v>
      </c>
      <c r="S491" s="3" t="b">
        <f t="shared" si="141"/>
        <v>1</v>
      </c>
    </row>
    <row r="492" spans="1:19">
      <c r="A492" s="3">
        <v>50709666</v>
      </c>
      <c r="B492" s="3" t="s">
        <v>297</v>
      </c>
      <c r="C492" s="3" t="s">
        <v>299</v>
      </c>
      <c r="D492" s="11" t="s">
        <v>8</v>
      </c>
      <c r="E492" s="3" t="s">
        <v>2082</v>
      </c>
      <c r="F492" s="11" t="s">
        <v>2169</v>
      </c>
      <c r="G492" s="19">
        <f t="shared" si="124"/>
        <v>12</v>
      </c>
      <c r="H492" s="19">
        <f t="shared" si="125"/>
        <v>12</v>
      </c>
      <c r="I492" s="19">
        <f t="shared" si="126"/>
        <v>12</v>
      </c>
      <c r="J492" s="3" t="s">
        <v>2191</v>
      </c>
      <c r="K492" s="3" t="s">
        <v>50</v>
      </c>
      <c r="L492" s="3" t="str">
        <f t="shared" si="127"/>
        <v>BC-Oelegem</v>
      </c>
      <c r="M492" s="3">
        <f t="shared" si="135"/>
        <v>3</v>
      </c>
      <c r="N492" s="23">
        <f t="shared" si="136"/>
        <v>24</v>
      </c>
      <c r="O492" s="13">
        <f t="shared" si="137"/>
        <v>36</v>
      </c>
      <c r="P492" s="5">
        <f t="shared" si="138"/>
        <v>72</v>
      </c>
      <c r="Q492" s="5">
        <f t="shared" si="139"/>
        <v>106</v>
      </c>
      <c r="R492" s="13">
        <f t="shared" si="140"/>
        <v>96</v>
      </c>
      <c r="S492" s="3" t="b">
        <f t="shared" si="141"/>
        <v>1</v>
      </c>
    </row>
    <row r="493" spans="1:19">
      <c r="A493" s="3">
        <v>50940570</v>
      </c>
      <c r="B493" s="3" t="s">
        <v>336</v>
      </c>
      <c r="C493" s="3" t="s">
        <v>337</v>
      </c>
      <c r="D493" s="11" t="s">
        <v>8</v>
      </c>
      <c r="E493" s="3" t="s">
        <v>2082</v>
      </c>
      <c r="F493" s="11" t="s">
        <v>2169</v>
      </c>
      <c r="G493" s="19">
        <f t="shared" si="124"/>
        <v>12</v>
      </c>
      <c r="H493" s="19">
        <f t="shared" si="125"/>
        <v>12</v>
      </c>
      <c r="I493" s="19">
        <f t="shared" si="126"/>
        <v>12</v>
      </c>
      <c r="J493" s="3" t="s">
        <v>2191</v>
      </c>
      <c r="K493" s="3" t="s">
        <v>50</v>
      </c>
      <c r="L493" s="3" t="str">
        <f t="shared" si="127"/>
        <v>BC-Oelegem</v>
      </c>
      <c r="M493" s="3">
        <f t="shared" si="135"/>
        <v>4</v>
      </c>
      <c r="N493" s="23">
        <f t="shared" si="136"/>
        <v>24</v>
      </c>
      <c r="O493" s="13">
        <f t="shared" si="137"/>
        <v>36</v>
      </c>
      <c r="P493" s="5">
        <f t="shared" si="138"/>
        <v>96</v>
      </c>
      <c r="Q493" s="5">
        <f t="shared" si="139"/>
        <v>142</v>
      </c>
      <c r="R493" s="13">
        <f t="shared" si="140"/>
        <v>96</v>
      </c>
      <c r="S493" s="3" t="b">
        <f t="shared" si="141"/>
        <v>1</v>
      </c>
    </row>
    <row r="494" spans="1:19">
      <c r="A494" s="3">
        <v>50044000</v>
      </c>
      <c r="B494" s="3" t="s">
        <v>126</v>
      </c>
      <c r="C494" s="3" t="s">
        <v>950</v>
      </c>
      <c r="D494" s="11" t="s">
        <v>23</v>
      </c>
      <c r="E494" s="3" t="s">
        <v>2083</v>
      </c>
      <c r="F494" s="11" t="s">
        <v>2169</v>
      </c>
      <c r="G494" s="19">
        <f t="shared" si="124"/>
        <v>9</v>
      </c>
      <c r="H494" s="19">
        <f t="shared" si="125"/>
        <v>8</v>
      </c>
      <c r="I494" s="19">
        <f t="shared" si="126"/>
        <v>8</v>
      </c>
      <c r="J494" s="3" t="s">
        <v>2192</v>
      </c>
      <c r="K494" s="3" t="s">
        <v>18</v>
      </c>
      <c r="L494" s="3" t="str">
        <f t="shared" si="127"/>
        <v>OLMEN BALEN BC</v>
      </c>
      <c r="M494" s="3">
        <f t="shared" si="135"/>
        <v>1</v>
      </c>
      <c r="N494" s="23">
        <f t="shared" si="136"/>
        <v>17</v>
      </c>
      <c r="O494" s="13">
        <f t="shared" si="137"/>
        <v>25</v>
      </c>
      <c r="P494" s="5">
        <f t="shared" si="138"/>
        <v>17</v>
      </c>
      <c r="Q494" s="5">
        <f t="shared" si="139"/>
        <v>25</v>
      </c>
      <c r="R494" s="13">
        <f t="shared" si="140"/>
        <v>85</v>
      </c>
      <c r="S494" s="3" t="b">
        <f t="shared" si="141"/>
        <v>1</v>
      </c>
    </row>
    <row r="495" spans="1:19">
      <c r="A495" s="3">
        <v>50054011</v>
      </c>
      <c r="B495" s="3" t="s">
        <v>61</v>
      </c>
      <c r="C495" s="3" t="s">
        <v>953</v>
      </c>
      <c r="D495" s="11" t="s">
        <v>8</v>
      </c>
      <c r="E495" s="3" t="s">
        <v>2083</v>
      </c>
      <c r="F495" s="11" t="s">
        <v>2169</v>
      </c>
      <c r="G495" s="19">
        <f t="shared" si="124"/>
        <v>5</v>
      </c>
      <c r="H495" s="19">
        <f t="shared" si="125"/>
        <v>6</v>
      </c>
      <c r="I495" s="19">
        <f t="shared" si="126"/>
        <v>6</v>
      </c>
      <c r="J495" s="3" t="s">
        <v>2192</v>
      </c>
      <c r="K495" s="3" t="s">
        <v>18</v>
      </c>
      <c r="L495" s="3" t="str">
        <f t="shared" si="127"/>
        <v>OLMEN BALEN BC</v>
      </c>
      <c r="M495" s="3">
        <f t="shared" si="135"/>
        <v>2</v>
      </c>
      <c r="N495" s="23">
        <f t="shared" si="136"/>
        <v>11</v>
      </c>
      <c r="O495" s="13">
        <f t="shared" si="137"/>
        <v>17</v>
      </c>
      <c r="P495" s="5">
        <f t="shared" si="138"/>
        <v>28</v>
      </c>
      <c r="Q495" s="5">
        <f t="shared" si="139"/>
        <v>42</v>
      </c>
      <c r="R495" s="13">
        <f t="shared" si="140"/>
        <v>85</v>
      </c>
      <c r="S495" s="3" t="b">
        <f t="shared" si="141"/>
        <v>1</v>
      </c>
    </row>
    <row r="496" spans="1:19">
      <c r="A496" s="3">
        <v>50083318</v>
      </c>
      <c r="B496" s="3" t="s">
        <v>251</v>
      </c>
      <c r="C496" s="3" t="s">
        <v>438</v>
      </c>
      <c r="D496" s="11" t="s">
        <v>23</v>
      </c>
      <c r="E496" s="3" t="s">
        <v>2083</v>
      </c>
      <c r="F496" s="11" t="s">
        <v>2169</v>
      </c>
      <c r="G496" s="19">
        <f t="shared" si="124"/>
        <v>8</v>
      </c>
      <c r="H496" s="19">
        <f t="shared" si="125"/>
        <v>7</v>
      </c>
      <c r="I496" s="19">
        <f t="shared" si="126"/>
        <v>8</v>
      </c>
      <c r="J496" s="3" t="s">
        <v>2192</v>
      </c>
      <c r="K496" s="3" t="s">
        <v>18</v>
      </c>
      <c r="L496" s="3" t="str">
        <f t="shared" si="127"/>
        <v>OLMEN BALEN BC</v>
      </c>
      <c r="M496" s="3">
        <f t="shared" si="135"/>
        <v>3</v>
      </c>
      <c r="N496" s="23">
        <f t="shared" si="136"/>
        <v>15</v>
      </c>
      <c r="O496" s="13">
        <f t="shared" si="137"/>
        <v>23</v>
      </c>
      <c r="P496" s="5">
        <f t="shared" si="138"/>
        <v>43</v>
      </c>
      <c r="Q496" s="5">
        <f t="shared" si="139"/>
        <v>65</v>
      </c>
      <c r="R496" s="13">
        <f t="shared" si="140"/>
        <v>85</v>
      </c>
      <c r="S496" s="3" t="b">
        <f t="shared" si="141"/>
        <v>1</v>
      </c>
    </row>
    <row r="497" spans="1:19">
      <c r="A497" s="3">
        <v>50105761</v>
      </c>
      <c r="B497" s="3" t="s">
        <v>87</v>
      </c>
      <c r="C497" s="3" t="s">
        <v>744</v>
      </c>
      <c r="D497" s="11" t="s">
        <v>8</v>
      </c>
      <c r="E497" s="3" t="s">
        <v>2083</v>
      </c>
      <c r="F497" s="11" t="s">
        <v>2169</v>
      </c>
      <c r="G497" s="19">
        <f t="shared" si="124"/>
        <v>6</v>
      </c>
      <c r="H497" s="19">
        <f t="shared" si="125"/>
        <v>7</v>
      </c>
      <c r="I497" s="19">
        <f t="shared" si="126"/>
        <v>7</v>
      </c>
      <c r="J497" s="3" t="s">
        <v>2192</v>
      </c>
      <c r="K497" s="3" t="s">
        <v>18</v>
      </c>
      <c r="L497" s="3" t="str">
        <f t="shared" si="127"/>
        <v>OLMEN BALEN BC</v>
      </c>
      <c r="M497" s="3">
        <f t="shared" si="135"/>
        <v>4</v>
      </c>
      <c r="N497" s="23">
        <f t="shared" si="136"/>
        <v>13</v>
      </c>
      <c r="O497" s="13">
        <f t="shared" si="137"/>
        <v>20</v>
      </c>
      <c r="P497" s="5">
        <f t="shared" si="138"/>
        <v>56</v>
      </c>
      <c r="Q497" s="5">
        <f t="shared" si="139"/>
        <v>85</v>
      </c>
      <c r="R497" s="13">
        <f t="shared" si="140"/>
        <v>85</v>
      </c>
      <c r="S497" s="3" t="b">
        <f t="shared" si="141"/>
        <v>1</v>
      </c>
    </row>
    <row r="498" spans="1:19">
      <c r="A498" s="3">
        <v>50035241</v>
      </c>
      <c r="B498" s="3" t="s">
        <v>51</v>
      </c>
      <c r="C498" s="3" t="s">
        <v>300</v>
      </c>
      <c r="D498" s="11" t="s">
        <v>8</v>
      </c>
      <c r="E498" s="3" t="s">
        <v>2084</v>
      </c>
      <c r="F498" s="11" t="s">
        <v>2169</v>
      </c>
      <c r="G498" s="19">
        <f t="shared" si="124"/>
        <v>8</v>
      </c>
      <c r="H498" s="19">
        <f t="shared" si="125"/>
        <v>7</v>
      </c>
      <c r="I498" s="19">
        <f t="shared" si="126"/>
        <v>8</v>
      </c>
      <c r="J498" s="3" t="s">
        <v>2192</v>
      </c>
      <c r="K498" s="3" t="s">
        <v>18</v>
      </c>
      <c r="L498" s="3" t="str">
        <f t="shared" si="127"/>
        <v>OLMEN BALEN BC</v>
      </c>
      <c r="M498" s="3">
        <f t="shared" si="135"/>
        <v>1</v>
      </c>
      <c r="N498" s="23">
        <f t="shared" si="136"/>
        <v>15</v>
      </c>
      <c r="O498" s="13">
        <f t="shared" si="137"/>
        <v>23</v>
      </c>
      <c r="P498" s="5">
        <f t="shared" si="138"/>
        <v>15</v>
      </c>
      <c r="Q498" s="5">
        <f t="shared" si="139"/>
        <v>23</v>
      </c>
      <c r="R498" s="13">
        <f t="shared" si="140"/>
        <v>52</v>
      </c>
      <c r="S498" s="3" t="b">
        <f t="shared" si="141"/>
        <v>1</v>
      </c>
    </row>
    <row r="499" spans="1:19">
      <c r="A499" s="3">
        <v>50054011</v>
      </c>
      <c r="B499" s="3" t="s">
        <v>61</v>
      </c>
      <c r="C499" s="3" t="s">
        <v>953</v>
      </c>
      <c r="D499" s="11" t="s">
        <v>8</v>
      </c>
      <c r="E499" s="3" t="s">
        <v>2084</v>
      </c>
      <c r="F499" s="11" t="s">
        <v>2169</v>
      </c>
      <c r="G499" s="19">
        <f t="shared" si="124"/>
        <v>5</v>
      </c>
      <c r="H499" s="19">
        <f t="shared" si="125"/>
        <v>6</v>
      </c>
      <c r="I499" s="19">
        <f t="shared" si="126"/>
        <v>6</v>
      </c>
      <c r="J499" s="3" t="s">
        <v>2192</v>
      </c>
      <c r="K499" s="3" t="s">
        <v>18</v>
      </c>
      <c r="L499" s="3" t="str">
        <f t="shared" si="127"/>
        <v>OLMEN BALEN BC</v>
      </c>
      <c r="M499" s="3">
        <f t="shared" si="135"/>
        <v>2</v>
      </c>
      <c r="N499" s="23">
        <f t="shared" si="136"/>
        <v>11</v>
      </c>
      <c r="O499" s="13">
        <f t="shared" si="137"/>
        <v>17</v>
      </c>
      <c r="P499" s="5">
        <f t="shared" si="138"/>
        <v>26</v>
      </c>
      <c r="Q499" s="5">
        <f t="shared" si="139"/>
        <v>40</v>
      </c>
      <c r="R499" s="13">
        <f t="shared" si="140"/>
        <v>52</v>
      </c>
      <c r="S499" s="3" t="b">
        <f t="shared" si="141"/>
        <v>1</v>
      </c>
    </row>
    <row r="500" spans="1:19">
      <c r="A500" s="3">
        <v>50067338</v>
      </c>
      <c r="B500" s="3" t="s">
        <v>6</v>
      </c>
      <c r="C500" s="3" t="s">
        <v>950</v>
      </c>
      <c r="D500" s="11" t="s">
        <v>8</v>
      </c>
      <c r="E500" s="3" t="s">
        <v>2084</v>
      </c>
      <c r="F500" s="11" t="s">
        <v>2169</v>
      </c>
      <c r="G500" s="19">
        <f t="shared" si="124"/>
        <v>6</v>
      </c>
      <c r="H500" s="19">
        <f t="shared" si="125"/>
        <v>6</v>
      </c>
      <c r="I500" s="19">
        <f t="shared" si="126"/>
        <v>7</v>
      </c>
      <c r="J500" s="3" t="s">
        <v>2192</v>
      </c>
      <c r="K500" s="3" t="s">
        <v>18</v>
      </c>
      <c r="L500" s="3" t="str">
        <f t="shared" si="127"/>
        <v>OLMEN BALEN BC</v>
      </c>
      <c r="M500" s="3">
        <f t="shared" si="135"/>
        <v>3</v>
      </c>
      <c r="N500" s="23">
        <f t="shared" si="136"/>
        <v>12</v>
      </c>
      <c r="O500" s="13">
        <f t="shared" si="137"/>
        <v>19</v>
      </c>
      <c r="P500" s="5">
        <f t="shared" si="138"/>
        <v>38</v>
      </c>
      <c r="Q500" s="5">
        <f t="shared" si="139"/>
        <v>59</v>
      </c>
      <c r="R500" s="13">
        <f t="shared" si="140"/>
        <v>52</v>
      </c>
      <c r="S500" s="3" t="b">
        <f t="shared" si="141"/>
        <v>1</v>
      </c>
    </row>
    <row r="501" spans="1:19">
      <c r="A501" s="3">
        <v>50102361</v>
      </c>
      <c r="B501" s="3" t="s">
        <v>623</v>
      </c>
      <c r="C501" s="3" t="s">
        <v>624</v>
      </c>
      <c r="D501" s="11" t="s">
        <v>8</v>
      </c>
      <c r="E501" s="3" t="s">
        <v>2084</v>
      </c>
      <c r="F501" s="11" t="s">
        <v>2169</v>
      </c>
      <c r="G501" s="19">
        <f t="shared" si="124"/>
        <v>8</v>
      </c>
      <c r="H501" s="19">
        <f t="shared" si="125"/>
        <v>6</v>
      </c>
      <c r="I501" s="19">
        <f t="shared" si="126"/>
        <v>8</v>
      </c>
      <c r="J501" s="3" t="s">
        <v>2192</v>
      </c>
      <c r="K501" s="3" t="s">
        <v>18</v>
      </c>
      <c r="L501" s="3" t="str">
        <f t="shared" si="127"/>
        <v>OLMEN BALEN BC</v>
      </c>
      <c r="M501" s="3">
        <f t="shared" si="135"/>
        <v>4</v>
      </c>
      <c r="N501" s="23">
        <f t="shared" si="136"/>
        <v>14</v>
      </c>
      <c r="O501" s="13">
        <f t="shared" si="137"/>
        <v>22</v>
      </c>
      <c r="P501" s="5">
        <f t="shared" si="138"/>
        <v>52</v>
      </c>
      <c r="Q501" s="5">
        <f t="shared" si="139"/>
        <v>81</v>
      </c>
      <c r="R501" s="13">
        <f t="shared" si="140"/>
        <v>52</v>
      </c>
      <c r="S501" s="3" t="b">
        <f t="shared" si="141"/>
        <v>1</v>
      </c>
    </row>
    <row r="502" spans="1:19">
      <c r="A502" s="3">
        <v>50079266</v>
      </c>
      <c r="B502" s="3" t="s">
        <v>114</v>
      </c>
      <c r="C502" s="3" t="s">
        <v>362</v>
      </c>
      <c r="D502" s="11" t="s">
        <v>8</v>
      </c>
      <c r="E502" s="3" t="s">
        <v>2085</v>
      </c>
      <c r="F502" s="11" t="s">
        <v>2169</v>
      </c>
      <c r="G502" s="19">
        <f t="shared" si="124"/>
        <v>8</v>
      </c>
      <c r="H502" s="19">
        <f t="shared" si="125"/>
        <v>8</v>
      </c>
      <c r="I502" s="19">
        <f t="shared" si="126"/>
        <v>9</v>
      </c>
      <c r="J502" s="3" t="s">
        <v>2192</v>
      </c>
      <c r="K502" s="3" t="s">
        <v>9</v>
      </c>
      <c r="L502" s="3" t="str">
        <f t="shared" si="127"/>
        <v>OLMEN BALEN BC</v>
      </c>
      <c r="M502" s="3">
        <f t="shared" si="135"/>
        <v>1</v>
      </c>
      <c r="N502" s="23">
        <f t="shared" si="136"/>
        <v>16</v>
      </c>
      <c r="O502" s="13">
        <f t="shared" si="137"/>
        <v>25</v>
      </c>
      <c r="P502" s="5">
        <f t="shared" si="138"/>
        <v>16</v>
      </c>
      <c r="Q502" s="5">
        <f t="shared" si="139"/>
        <v>25</v>
      </c>
      <c r="R502" s="13">
        <f t="shared" si="140"/>
        <v>64</v>
      </c>
      <c r="S502" s="3" t="b">
        <f t="shared" si="141"/>
        <v>1</v>
      </c>
    </row>
    <row r="503" spans="1:19">
      <c r="A503" s="3">
        <v>50092321</v>
      </c>
      <c r="B503" s="3" t="s">
        <v>114</v>
      </c>
      <c r="C503" s="3" t="s">
        <v>552</v>
      </c>
      <c r="D503" s="11" t="s">
        <v>8</v>
      </c>
      <c r="E503" s="3" t="s">
        <v>2085</v>
      </c>
      <c r="F503" s="11" t="s">
        <v>2169</v>
      </c>
      <c r="G503" s="19">
        <f t="shared" si="124"/>
        <v>8</v>
      </c>
      <c r="H503" s="19">
        <f t="shared" si="125"/>
        <v>7</v>
      </c>
      <c r="I503" s="19">
        <f t="shared" si="126"/>
        <v>9</v>
      </c>
      <c r="J503" s="3" t="s">
        <v>2192</v>
      </c>
      <c r="K503" s="3" t="s">
        <v>9</v>
      </c>
      <c r="L503" s="3" t="str">
        <f t="shared" si="127"/>
        <v>OLMEN BALEN BC</v>
      </c>
      <c r="M503" s="3">
        <f t="shared" si="135"/>
        <v>2</v>
      </c>
      <c r="N503" s="23">
        <f t="shared" si="136"/>
        <v>15</v>
      </c>
      <c r="O503" s="13">
        <f t="shared" si="137"/>
        <v>24</v>
      </c>
      <c r="P503" s="5">
        <f t="shared" si="138"/>
        <v>31</v>
      </c>
      <c r="Q503" s="5">
        <f t="shared" si="139"/>
        <v>49</v>
      </c>
      <c r="R503" s="13">
        <f t="shared" si="140"/>
        <v>64</v>
      </c>
      <c r="S503" s="3" t="b">
        <f t="shared" si="141"/>
        <v>1</v>
      </c>
    </row>
    <row r="504" spans="1:19">
      <c r="A504" s="3">
        <v>50092325</v>
      </c>
      <c r="B504" s="3" t="s">
        <v>270</v>
      </c>
      <c r="C504" s="3" t="s">
        <v>296</v>
      </c>
      <c r="D504" s="11" t="s">
        <v>8</v>
      </c>
      <c r="E504" s="3" t="s">
        <v>2085</v>
      </c>
      <c r="F504" s="11" t="s">
        <v>2169</v>
      </c>
      <c r="G504" s="19">
        <f t="shared" si="124"/>
        <v>11</v>
      </c>
      <c r="H504" s="19">
        <f t="shared" si="125"/>
        <v>9</v>
      </c>
      <c r="I504" s="19">
        <f t="shared" si="126"/>
        <v>11</v>
      </c>
      <c r="J504" s="3" t="s">
        <v>2192</v>
      </c>
      <c r="K504" s="3" t="s">
        <v>9</v>
      </c>
      <c r="L504" s="3" t="str">
        <f t="shared" si="127"/>
        <v>OLMEN BALEN BC</v>
      </c>
      <c r="M504" s="3">
        <f t="shared" si="135"/>
        <v>3</v>
      </c>
      <c r="N504" s="23">
        <f t="shared" si="136"/>
        <v>20</v>
      </c>
      <c r="O504" s="13">
        <f t="shared" si="137"/>
        <v>31</v>
      </c>
      <c r="P504" s="5">
        <f t="shared" si="138"/>
        <v>51</v>
      </c>
      <c r="Q504" s="5">
        <f t="shared" si="139"/>
        <v>80</v>
      </c>
      <c r="R504" s="13">
        <f t="shared" si="140"/>
        <v>64</v>
      </c>
      <c r="S504" s="3" t="b">
        <f t="shared" si="141"/>
        <v>1</v>
      </c>
    </row>
    <row r="505" spans="1:19">
      <c r="A505" s="3">
        <v>50105761</v>
      </c>
      <c r="B505" s="3" t="s">
        <v>87</v>
      </c>
      <c r="C505" s="3" t="s">
        <v>744</v>
      </c>
      <c r="D505" s="11" t="s">
        <v>8</v>
      </c>
      <c r="E505" s="3" t="s">
        <v>2085</v>
      </c>
      <c r="F505" s="11" t="s">
        <v>2169</v>
      </c>
      <c r="G505" s="19">
        <f t="shared" si="124"/>
        <v>6</v>
      </c>
      <c r="H505" s="19">
        <f t="shared" si="125"/>
        <v>7</v>
      </c>
      <c r="I505" s="19">
        <f t="shared" si="126"/>
        <v>7</v>
      </c>
      <c r="J505" s="3" t="s">
        <v>2192</v>
      </c>
      <c r="K505" s="3" t="s">
        <v>9</v>
      </c>
      <c r="L505" s="3" t="str">
        <f t="shared" si="127"/>
        <v>OLMEN BALEN BC</v>
      </c>
      <c r="M505" s="3">
        <f t="shared" si="135"/>
        <v>4</v>
      </c>
      <c r="N505" s="23">
        <f t="shared" si="136"/>
        <v>13</v>
      </c>
      <c r="O505" s="13">
        <f t="shared" si="137"/>
        <v>20</v>
      </c>
      <c r="P505" s="5">
        <f t="shared" si="138"/>
        <v>64</v>
      </c>
      <c r="Q505" s="5">
        <f t="shared" si="139"/>
        <v>100</v>
      </c>
      <c r="R505" s="13">
        <f t="shared" si="140"/>
        <v>64</v>
      </c>
      <c r="S505" s="3" t="b">
        <f t="shared" si="141"/>
        <v>1</v>
      </c>
    </row>
    <row r="506" spans="1:19">
      <c r="A506" s="3">
        <v>50005212</v>
      </c>
      <c r="B506" s="3" t="s">
        <v>159</v>
      </c>
      <c r="C506" s="3" t="s">
        <v>1597</v>
      </c>
      <c r="D506" s="11" t="s">
        <v>23</v>
      </c>
      <c r="E506" s="3" t="s">
        <v>2086</v>
      </c>
      <c r="F506" s="11" t="s">
        <v>2169</v>
      </c>
      <c r="G506" s="19">
        <f t="shared" si="124"/>
        <v>6</v>
      </c>
      <c r="H506" s="19">
        <f t="shared" si="125"/>
        <v>5</v>
      </c>
      <c r="I506" s="19">
        <f t="shared" si="126"/>
        <v>7</v>
      </c>
      <c r="J506" s="3" t="s">
        <v>2193</v>
      </c>
      <c r="K506" s="3" t="s">
        <v>34</v>
      </c>
      <c r="L506" s="3" t="str">
        <f t="shared" si="127"/>
        <v>OLVE BADMINTON CLUB vzw</v>
      </c>
      <c r="M506" s="3">
        <f t="shared" si="135"/>
        <v>1</v>
      </c>
      <c r="N506" s="23">
        <f t="shared" si="136"/>
        <v>11</v>
      </c>
      <c r="O506" s="13">
        <f t="shared" si="137"/>
        <v>18</v>
      </c>
      <c r="P506" s="5">
        <f t="shared" si="138"/>
        <v>11</v>
      </c>
      <c r="Q506" s="5">
        <f t="shared" si="139"/>
        <v>18</v>
      </c>
      <c r="R506" s="13">
        <f t="shared" si="140"/>
        <v>47</v>
      </c>
      <c r="S506" s="3" t="b">
        <f t="shared" si="141"/>
        <v>1</v>
      </c>
    </row>
    <row r="507" spans="1:19">
      <c r="A507" s="3">
        <v>50064279</v>
      </c>
      <c r="B507" s="3" t="s">
        <v>849</v>
      </c>
      <c r="C507" s="3" t="s">
        <v>1002</v>
      </c>
      <c r="D507" s="11" t="s">
        <v>23</v>
      </c>
      <c r="E507" s="3" t="s">
        <v>2086</v>
      </c>
      <c r="F507" s="11" t="s">
        <v>2169</v>
      </c>
      <c r="G507" s="19">
        <f t="shared" si="124"/>
        <v>6</v>
      </c>
      <c r="H507" s="19">
        <f t="shared" si="125"/>
        <v>6</v>
      </c>
      <c r="I507" s="19">
        <f t="shared" si="126"/>
        <v>7</v>
      </c>
      <c r="J507" s="3" t="s">
        <v>2193</v>
      </c>
      <c r="K507" s="3" t="s">
        <v>34</v>
      </c>
      <c r="L507" s="3" t="str">
        <f t="shared" si="127"/>
        <v>OLVE BADMINTON CLUB vzw</v>
      </c>
      <c r="M507" s="3">
        <f t="shared" si="135"/>
        <v>2</v>
      </c>
      <c r="N507" s="23">
        <f t="shared" si="136"/>
        <v>12</v>
      </c>
      <c r="O507" s="13">
        <f t="shared" si="137"/>
        <v>19</v>
      </c>
      <c r="P507" s="5">
        <f t="shared" si="138"/>
        <v>23</v>
      </c>
      <c r="Q507" s="5">
        <f t="shared" si="139"/>
        <v>37</v>
      </c>
      <c r="R507" s="13">
        <f t="shared" si="140"/>
        <v>47</v>
      </c>
      <c r="S507" s="3" t="b">
        <f t="shared" si="141"/>
        <v>1</v>
      </c>
    </row>
    <row r="508" spans="1:19">
      <c r="A508" s="3">
        <v>50079420</v>
      </c>
      <c r="B508" s="3" t="s">
        <v>253</v>
      </c>
      <c r="C508" s="3" t="s">
        <v>725</v>
      </c>
      <c r="D508" s="11" t="s">
        <v>23</v>
      </c>
      <c r="E508" s="3" t="s">
        <v>2086</v>
      </c>
      <c r="F508" s="11" t="s">
        <v>2169</v>
      </c>
      <c r="G508" s="19">
        <f t="shared" si="124"/>
        <v>7</v>
      </c>
      <c r="H508" s="19">
        <f t="shared" si="125"/>
        <v>5</v>
      </c>
      <c r="I508" s="19">
        <f t="shared" si="126"/>
        <v>6</v>
      </c>
      <c r="J508" s="3" t="s">
        <v>2193</v>
      </c>
      <c r="K508" s="3" t="s">
        <v>34</v>
      </c>
      <c r="L508" s="3" t="str">
        <f t="shared" si="127"/>
        <v>OLVE BADMINTON CLUB vzw</v>
      </c>
      <c r="M508" s="3">
        <f t="shared" si="135"/>
        <v>3</v>
      </c>
      <c r="N508" s="23">
        <f t="shared" si="136"/>
        <v>12</v>
      </c>
      <c r="O508" s="13">
        <f t="shared" si="137"/>
        <v>18</v>
      </c>
      <c r="P508" s="5">
        <f t="shared" si="138"/>
        <v>35</v>
      </c>
      <c r="Q508" s="5">
        <f t="shared" si="139"/>
        <v>55</v>
      </c>
      <c r="R508" s="13">
        <f t="shared" si="140"/>
        <v>47</v>
      </c>
      <c r="S508" s="3" t="b">
        <f t="shared" si="141"/>
        <v>1</v>
      </c>
    </row>
    <row r="509" spans="1:19">
      <c r="A509" s="3">
        <v>50398393</v>
      </c>
      <c r="B509" s="3" t="s">
        <v>199</v>
      </c>
      <c r="C509" s="3" t="s">
        <v>1590</v>
      </c>
      <c r="D509" s="11" t="s">
        <v>23</v>
      </c>
      <c r="E509" s="3" t="s">
        <v>2086</v>
      </c>
      <c r="F509" s="11" t="s">
        <v>2169</v>
      </c>
      <c r="G509" s="19">
        <f t="shared" si="124"/>
        <v>6</v>
      </c>
      <c r="H509" s="19">
        <f t="shared" si="125"/>
        <v>6</v>
      </c>
      <c r="I509" s="19">
        <f t="shared" si="126"/>
        <v>7</v>
      </c>
      <c r="J509" s="3" t="s">
        <v>2193</v>
      </c>
      <c r="K509" s="3" t="s">
        <v>34</v>
      </c>
      <c r="L509" s="3" t="str">
        <f t="shared" si="127"/>
        <v>OLVE BADMINTON CLUB vzw</v>
      </c>
      <c r="M509" s="3">
        <f t="shared" si="135"/>
        <v>4</v>
      </c>
      <c r="N509" s="23">
        <f t="shared" si="136"/>
        <v>12</v>
      </c>
      <c r="O509" s="13">
        <f t="shared" si="137"/>
        <v>19</v>
      </c>
      <c r="P509" s="5">
        <f t="shared" si="138"/>
        <v>47</v>
      </c>
      <c r="Q509" s="5">
        <f t="shared" si="139"/>
        <v>74</v>
      </c>
      <c r="R509" s="13">
        <f t="shared" si="140"/>
        <v>47</v>
      </c>
      <c r="S509" s="3" t="b">
        <f t="shared" si="141"/>
        <v>1</v>
      </c>
    </row>
    <row r="510" spans="1:19">
      <c r="A510" s="3">
        <v>50206974</v>
      </c>
      <c r="B510" s="3" t="s">
        <v>634</v>
      </c>
      <c r="C510" s="3" t="s">
        <v>635</v>
      </c>
      <c r="D510" s="11" t="s">
        <v>23</v>
      </c>
      <c r="E510" s="3" t="s">
        <v>2087</v>
      </c>
      <c r="F510" s="11" t="s">
        <v>2169</v>
      </c>
      <c r="G510" s="19">
        <f t="shared" si="124"/>
        <v>9</v>
      </c>
      <c r="H510" s="19">
        <f t="shared" si="125"/>
        <v>7</v>
      </c>
      <c r="I510" s="19">
        <f t="shared" si="126"/>
        <v>8</v>
      </c>
      <c r="J510" s="3" t="s">
        <v>2193</v>
      </c>
      <c r="K510" s="3" t="s">
        <v>34</v>
      </c>
      <c r="L510" s="3" t="str">
        <f t="shared" si="127"/>
        <v>OLVE BADMINTON CLUB vzw</v>
      </c>
      <c r="M510" s="3">
        <f t="shared" si="135"/>
        <v>1</v>
      </c>
      <c r="N510" s="23">
        <f t="shared" si="136"/>
        <v>16</v>
      </c>
      <c r="O510" s="13">
        <f t="shared" si="137"/>
        <v>24</v>
      </c>
      <c r="P510" s="5">
        <f t="shared" si="138"/>
        <v>16</v>
      </c>
      <c r="Q510" s="5">
        <f t="shared" si="139"/>
        <v>24</v>
      </c>
      <c r="R510" s="13">
        <f t="shared" si="140"/>
        <v>61</v>
      </c>
      <c r="S510" s="3" t="b">
        <f t="shared" si="141"/>
        <v>1</v>
      </c>
    </row>
    <row r="511" spans="1:19">
      <c r="A511" s="3">
        <v>50337548</v>
      </c>
      <c r="B511" s="3" t="s">
        <v>21</v>
      </c>
      <c r="C511" s="3" t="s">
        <v>22</v>
      </c>
      <c r="D511" s="11" t="s">
        <v>23</v>
      </c>
      <c r="E511" s="3" t="s">
        <v>2087</v>
      </c>
      <c r="F511" s="11" t="s">
        <v>2169</v>
      </c>
      <c r="G511" s="19">
        <f t="shared" si="124"/>
        <v>8</v>
      </c>
      <c r="H511" s="19">
        <f t="shared" si="125"/>
        <v>7</v>
      </c>
      <c r="I511" s="19">
        <f t="shared" si="126"/>
        <v>9</v>
      </c>
      <c r="J511" s="3" t="s">
        <v>2193</v>
      </c>
      <c r="K511" s="3" t="s">
        <v>34</v>
      </c>
      <c r="L511" s="3" t="str">
        <f t="shared" si="127"/>
        <v>OLVE BADMINTON CLUB vzw</v>
      </c>
      <c r="M511" s="3">
        <f t="shared" si="135"/>
        <v>2</v>
      </c>
      <c r="N511" s="23">
        <f t="shared" si="136"/>
        <v>15</v>
      </c>
      <c r="O511" s="13">
        <f t="shared" si="137"/>
        <v>24</v>
      </c>
      <c r="P511" s="5">
        <f t="shared" si="138"/>
        <v>31</v>
      </c>
      <c r="Q511" s="5">
        <f t="shared" si="139"/>
        <v>48</v>
      </c>
      <c r="R511" s="13">
        <f t="shared" si="140"/>
        <v>61</v>
      </c>
      <c r="S511" s="3" t="b">
        <f t="shared" si="141"/>
        <v>1</v>
      </c>
    </row>
    <row r="512" spans="1:19">
      <c r="A512" s="3">
        <v>50570765</v>
      </c>
      <c r="B512" s="3" t="s">
        <v>1114</v>
      </c>
      <c r="C512" s="3" t="s">
        <v>993</v>
      </c>
      <c r="D512" s="11" t="s">
        <v>23</v>
      </c>
      <c r="E512" s="3" t="s">
        <v>2087</v>
      </c>
      <c r="F512" s="11" t="s">
        <v>2169</v>
      </c>
      <c r="G512" s="19">
        <f t="shared" si="124"/>
        <v>9</v>
      </c>
      <c r="H512" s="19">
        <f t="shared" si="125"/>
        <v>8</v>
      </c>
      <c r="I512" s="19">
        <f t="shared" si="126"/>
        <v>10</v>
      </c>
      <c r="J512" s="3" t="s">
        <v>2193</v>
      </c>
      <c r="K512" s="3" t="s">
        <v>34</v>
      </c>
      <c r="L512" s="3" t="str">
        <f t="shared" si="127"/>
        <v>OLVE BADMINTON CLUB vzw</v>
      </c>
      <c r="M512" s="3">
        <f t="shared" si="135"/>
        <v>3</v>
      </c>
      <c r="N512" s="23">
        <f t="shared" si="136"/>
        <v>17</v>
      </c>
      <c r="O512" s="13">
        <f t="shared" si="137"/>
        <v>27</v>
      </c>
      <c r="P512" s="5">
        <f t="shared" si="138"/>
        <v>48</v>
      </c>
      <c r="Q512" s="5">
        <f t="shared" si="139"/>
        <v>75</v>
      </c>
      <c r="R512" s="13">
        <f t="shared" si="140"/>
        <v>61</v>
      </c>
      <c r="S512" s="3" t="b">
        <f t="shared" si="141"/>
        <v>1</v>
      </c>
    </row>
    <row r="513" spans="1:19">
      <c r="A513" s="3">
        <v>50873857</v>
      </c>
      <c r="B513" s="3" t="s">
        <v>452</v>
      </c>
      <c r="C513" s="3" t="s">
        <v>453</v>
      </c>
      <c r="D513" s="11" t="s">
        <v>23</v>
      </c>
      <c r="E513" s="3" t="s">
        <v>2087</v>
      </c>
      <c r="F513" s="11" t="s">
        <v>2169</v>
      </c>
      <c r="G513" s="19">
        <f t="shared" si="124"/>
        <v>7</v>
      </c>
      <c r="H513" s="19">
        <f t="shared" si="125"/>
        <v>6</v>
      </c>
      <c r="I513" s="19">
        <f t="shared" si="126"/>
        <v>8</v>
      </c>
      <c r="J513" s="3" t="s">
        <v>2193</v>
      </c>
      <c r="K513" s="3" t="s">
        <v>34</v>
      </c>
      <c r="L513" s="3" t="str">
        <f t="shared" si="127"/>
        <v>OLVE BADMINTON CLUB vzw</v>
      </c>
      <c r="M513" s="3">
        <f t="shared" si="135"/>
        <v>4</v>
      </c>
      <c r="N513" s="23">
        <f t="shared" si="136"/>
        <v>13</v>
      </c>
      <c r="O513" s="13">
        <f t="shared" si="137"/>
        <v>21</v>
      </c>
      <c r="P513" s="5">
        <f t="shared" si="138"/>
        <v>61</v>
      </c>
      <c r="Q513" s="5">
        <f t="shared" si="139"/>
        <v>96</v>
      </c>
      <c r="R513" s="13">
        <f t="shared" si="140"/>
        <v>61</v>
      </c>
      <c r="S513" s="3" t="b">
        <f t="shared" si="141"/>
        <v>1</v>
      </c>
    </row>
    <row r="514" spans="1:19">
      <c r="A514" s="3">
        <v>50058357</v>
      </c>
      <c r="B514" s="3" t="s">
        <v>179</v>
      </c>
      <c r="C514" s="3" t="s">
        <v>288</v>
      </c>
      <c r="D514" s="11" t="s">
        <v>8</v>
      </c>
      <c r="E514" s="3" t="s">
        <v>2088</v>
      </c>
      <c r="F514" s="11" t="s">
        <v>2169</v>
      </c>
      <c r="G514" s="19">
        <f t="shared" ref="G514:G577" si="142">VLOOKUP($A514, ZoekKlass, 6, FALSE)</f>
        <v>5</v>
      </c>
      <c r="H514" s="19">
        <f t="shared" ref="H514:H577" si="143">VLOOKUP($A514, ZoekKlass, 7, FALSE)</f>
        <v>7</v>
      </c>
      <c r="I514" s="19">
        <f t="shared" ref="I514:I577" si="144">VLOOKUP($A514, ZoekKlass, 8, FALSE)</f>
        <v>7</v>
      </c>
      <c r="J514" s="3" t="s">
        <v>2193</v>
      </c>
      <c r="K514" s="3" t="s">
        <v>18</v>
      </c>
      <c r="L514" s="3" t="str">
        <f t="shared" ref="L514:L577" si="145">VLOOKUP($A514, ZoekKlass, 9, FALSE)</f>
        <v>OLVE BADMINTON CLUB vzw</v>
      </c>
      <c r="M514" s="3">
        <f t="shared" si="135"/>
        <v>1</v>
      </c>
      <c r="N514" s="23">
        <f t="shared" si="136"/>
        <v>12</v>
      </c>
      <c r="O514" s="13">
        <f t="shared" si="137"/>
        <v>19</v>
      </c>
      <c r="P514" s="5">
        <f t="shared" si="138"/>
        <v>12</v>
      </c>
      <c r="Q514" s="5">
        <f t="shared" si="139"/>
        <v>19</v>
      </c>
      <c r="R514" s="13">
        <f t="shared" si="140"/>
        <v>74</v>
      </c>
      <c r="S514" s="3" t="b">
        <f t="shared" si="141"/>
        <v>1</v>
      </c>
    </row>
    <row r="515" spans="1:19">
      <c r="A515" s="3">
        <v>50079420</v>
      </c>
      <c r="B515" s="3" t="s">
        <v>253</v>
      </c>
      <c r="C515" s="3" t="s">
        <v>725</v>
      </c>
      <c r="D515" s="11" t="s">
        <v>23</v>
      </c>
      <c r="E515" s="3" t="s">
        <v>2088</v>
      </c>
      <c r="F515" s="11" t="s">
        <v>2169</v>
      </c>
      <c r="G515" s="19">
        <f t="shared" si="142"/>
        <v>7</v>
      </c>
      <c r="H515" s="19">
        <f t="shared" si="143"/>
        <v>5</v>
      </c>
      <c r="I515" s="19">
        <f t="shared" si="144"/>
        <v>6</v>
      </c>
      <c r="J515" s="3" t="s">
        <v>2193</v>
      </c>
      <c r="K515" s="3" t="s">
        <v>18</v>
      </c>
      <c r="L515" s="3" t="str">
        <f t="shared" si="145"/>
        <v>OLVE BADMINTON CLUB vzw</v>
      </c>
      <c r="M515" s="3">
        <f t="shared" si="135"/>
        <v>2</v>
      </c>
      <c r="N515" s="23">
        <f t="shared" si="136"/>
        <v>12</v>
      </c>
      <c r="O515" s="13">
        <f t="shared" si="137"/>
        <v>18</v>
      </c>
      <c r="P515" s="5">
        <f t="shared" si="138"/>
        <v>24</v>
      </c>
      <c r="Q515" s="5">
        <f t="shared" si="139"/>
        <v>37</v>
      </c>
      <c r="R515" s="13">
        <f t="shared" si="140"/>
        <v>74</v>
      </c>
      <c r="S515" s="3" t="b">
        <f t="shared" si="141"/>
        <v>1</v>
      </c>
    </row>
    <row r="516" spans="1:19">
      <c r="A516" s="3">
        <v>50090103</v>
      </c>
      <c r="B516" s="3" t="s">
        <v>654</v>
      </c>
      <c r="C516" s="3" t="s">
        <v>655</v>
      </c>
      <c r="D516" s="11" t="s">
        <v>23</v>
      </c>
      <c r="E516" s="3" t="s">
        <v>2088</v>
      </c>
      <c r="F516" s="11" t="s">
        <v>2169</v>
      </c>
      <c r="G516" s="19">
        <f t="shared" si="142"/>
        <v>7</v>
      </c>
      <c r="H516" s="19">
        <f t="shared" si="143"/>
        <v>6</v>
      </c>
      <c r="I516" s="19">
        <f t="shared" si="144"/>
        <v>7</v>
      </c>
      <c r="J516" s="3" t="s">
        <v>2193</v>
      </c>
      <c r="K516" s="3" t="s">
        <v>18</v>
      </c>
      <c r="L516" s="3" t="str">
        <f t="shared" si="145"/>
        <v>OLVE BADMINTON CLUB vzw</v>
      </c>
      <c r="M516" s="3">
        <f t="shared" si="135"/>
        <v>3</v>
      </c>
      <c r="N516" s="23">
        <f t="shared" si="136"/>
        <v>13</v>
      </c>
      <c r="O516" s="13">
        <f t="shared" si="137"/>
        <v>20</v>
      </c>
      <c r="P516" s="5">
        <f t="shared" si="138"/>
        <v>37</v>
      </c>
      <c r="Q516" s="5">
        <f t="shared" si="139"/>
        <v>57</v>
      </c>
      <c r="R516" s="13">
        <f t="shared" si="140"/>
        <v>74</v>
      </c>
      <c r="S516" s="3" t="b">
        <f t="shared" si="141"/>
        <v>1</v>
      </c>
    </row>
    <row r="517" spans="1:19">
      <c r="A517" s="3">
        <v>50230719</v>
      </c>
      <c r="B517" s="3" t="s">
        <v>996</v>
      </c>
      <c r="C517" s="3" t="s">
        <v>1046</v>
      </c>
      <c r="D517" s="11" t="s">
        <v>8</v>
      </c>
      <c r="E517" s="3" t="s">
        <v>2088</v>
      </c>
      <c r="F517" s="11" t="s">
        <v>2169</v>
      </c>
      <c r="G517" s="19">
        <f t="shared" si="142"/>
        <v>6</v>
      </c>
      <c r="H517" s="19">
        <f t="shared" si="143"/>
        <v>5</v>
      </c>
      <c r="I517" s="19">
        <f t="shared" si="144"/>
        <v>6</v>
      </c>
      <c r="J517" s="3" t="s">
        <v>2193</v>
      </c>
      <c r="K517" s="3" t="s">
        <v>18</v>
      </c>
      <c r="L517" s="3" t="str">
        <f t="shared" si="145"/>
        <v>OLVE BADMINTON CLUB vzw</v>
      </c>
      <c r="M517" s="3">
        <f t="shared" si="135"/>
        <v>4</v>
      </c>
      <c r="N517" s="23">
        <f t="shared" si="136"/>
        <v>11</v>
      </c>
      <c r="O517" s="13">
        <f t="shared" si="137"/>
        <v>17</v>
      </c>
      <c r="P517" s="5">
        <f t="shared" si="138"/>
        <v>48</v>
      </c>
      <c r="Q517" s="5">
        <f t="shared" si="139"/>
        <v>74</v>
      </c>
      <c r="R517" s="13">
        <f t="shared" si="140"/>
        <v>74</v>
      </c>
      <c r="S517" s="3" t="b">
        <f t="shared" si="141"/>
        <v>1</v>
      </c>
    </row>
    <row r="518" spans="1:19">
      <c r="A518" s="3">
        <v>50028819</v>
      </c>
      <c r="B518" s="3" t="s">
        <v>563</v>
      </c>
      <c r="C518" s="3" t="s">
        <v>287</v>
      </c>
      <c r="D518" s="11" t="s">
        <v>8</v>
      </c>
      <c r="E518" s="3" t="s">
        <v>2089</v>
      </c>
      <c r="F518" s="11" t="s">
        <v>2169</v>
      </c>
      <c r="G518" s="19">
        <f t="shared" si="142"/>
        <v>6</v>
      </c>
      <c r="H518" s="19">
        <f t="shared" si="143"/>
        <v>4</v>
      </c>
      <c r="I518" s="19">
        <f t="shared" si="144"/>
        <v>6</v>
      </c>
      <c r="J518" s="3" t="s">
        <v>2193</v>
      </c>
      <c r="K518" s="3" t="s">
        <v>34</v>
      </c>
      <c r="L518" s="3" t="str">
        <f t="shared" si="145"/>
        <v>OLVE BADMINTON CLUB vzw</v>
      </c>
      <c r="M518" s="3">
        <f t="shared" si="135"/>
        <v>1</v>
      </c>
      <c r="N518" s="23">
        <f t="shared" si="136"/>
        <v>10</v>
      </c>
      <c r="O518" s="13">
        <f t="shared" si="137"/>
        <v>16</v>
      </c>
      <c r="P518" s="5">
        <f t="shared" si="138"/>
        <v>10</v>
      </c>
      <c r="Q518" s="5">
        <f t="shared" si="139"/>
        <v>16</v>
      </c>
      <c r="R518" s="13">
        <f t="shared" si="140"/>
        <v>40</v>
      </c>
      <c r="S518" s="3" t="b">
        <f t="shared" si="141"/>
        <v>1</v>
      </c>
    </row>
    <row r="519" spans="1:19">
      <c r="A519" s="3">
        <v>50230719</v>
      </c>
      <c r="B519" s="3" t="s">
        <v>996</v>
      </c>
      <c r="C519" s="3" t="s">
        <v>1046</v>
      </c>
      <c r="D519" s="11" t="s">
        <v>8</v>
      </c>
      <c r="E519" s="3" t="s">
        <v>2089</v>
      </c>
      <c r="F519" s="11" t="s">
        <v>2169</v>
      </c>
      <c r="G519" s="19">
        <f t="shared" si="142"/>
        <v>6</v>
      </c>
      <c r="H519" s="19">
        <f t="shared" si="143"/>
        <v>5</v>
      </c>
      <c r="I519" s="19">
        <f t="shared" si="144"/>
        <v>6</v>
      </c>
      <c r="J519" s="3" t="s">
        <v>2193</v>
      </c>
      <c r="K519" s="3" t="s">
        <v>34</v>
      </c>
      <c r="L519" s="3" t="str">
        <f t="shared" si="145"/>
        <v>OLVE BADMINTON CLUB vzw</v>
      </c>
      <c r="M519" s="3">
        <f t="shared" si="135"/>
        <v>2</v>
      </c>
      <c r="N519" s="23">
        <f t="shared" si="136"/>
        <v>11</v>
      </c>
      <c r="O519" s="13">
        <f t="shared" si="137"/>
        <v>17</v>
      </c>
      <c r="P519" s="5">
        <f t="shared" si="138"/>
        <v>21</v>
      </c>
      <c r="Q519" s="5">
        <f t="shared" si="139"/>
        <v>33</v>
      </c>
      <c r="R519" s="13">
        <f t="shared" si="140"/>
        <v>40</v>
      </c>
      <c r="S519" s="3" t="b">
        <f t="shared" si="141"/>
        <v>1</v>
      </c>
    </row>
    <row r="520" spans="1:19">
      <c r="A520" s="3">
        <v>50410199</v>
      </c>
      <c r="B520" s="3" t="s">
        <v>262</v>
      </c>
      <c r="C520" s="3" t="s">
        <v>263</v>
      </c>
      <c r="D520" s="11" t="s">
        <v>8</v>
      </c>
      <c r="E520" s="3" t="s">
        <v>2089</v>
      </c>
      <c r="F520" s="11" t="s">
        <v>2169</v>
      </c>
      <c r="G520" s="19">
        <f t="shared" si="142"/>
        <v>5</v>
      </c>
      <c r="H520" s="19">
        <f t="shared" si="143"/>
        <v>4</v>
      </c>
      <c r="I520" s="19">
        <f t="shared" si="144"/>
        <v>4</v>
      </c>
      <c r="J520" s="3" t="s">
        <v>2193</v>
      </c>
      <c r="K520" s="3" t="s">
        <v>34</v>
      </c>
      <c r="L520" s="3" t="str">
        <f t="shared" si="145"/>
        <v>OLVE BADMINTON CLUB vzw</v>
      </c>
      <c r="M520" s="3">
        <f t="shared" si="135"/>
        <v>3</v>
      </c>
      <c r="N520" s="23">
        <f t="shared" si="136"/>
        <v>9</v>
      </c>
      <c r="O520" s="13">
        <f t="shared" si="137"/>
        <v>13</v>
      </c>
      <c r="P520" s="5">
        <f t="shared" si="138"/>
        <v>30</v>
      </c>
      <c r="Q520" s="5">
        <f t="shared" si="139"/>
        <v>46</v>
      </c>
      <c r="R520" s="13">
        <f t="shared" si="140"/>
        <v>40</v>
      </c>
      <c r="S520" s="3" t="b">
        <f t="shared" si="141"/>
        <v>1</v>
      </c>
    </row>
    <row r="521" spans="1:19">
      <c r="A521" s="3">
        <v>50492527</v>
      </c>
      <c r="B521" s="3" t="s">
        <v>508</v>
      </c>
      <c r="C521" s="3" t="s">
        <v>509</v>
      </c>
      <c r="D521" s="11" t="s">
        <v>8</v>
      </c>
      <c r="E521" s="3" t="s">
        <v>2089</v>
      </c>
      <c r="F521" s="11" t="s">
        <v>2169</v>
      </c>
      <c r="G521" s="19">
        <f t="shared" si="142"/>
        <v>4</v>
      </c>
      <c r="H521" s="19">
        <f t="shared" si="143"/>
        <v>6</v>
      </c>
      <c r="I521" s="19">
        <f t="shared" si="144"/>
        <v>6</v>
      </c>
      <c r="J521" s="3" t="s">
        <v>2193</v>
      </c>
      <c r="K521" s="3" t="s">
        <v>34</v>
      </c>
      <c r="L521" s="3" t="str">
        <f t="shared" si="145"/>
        <v>OLVE BADMINTON CLUB vzw</v>
      </c>
      <c r="M521" s="3">
        <f t="shared" si="135"/>
        <v>4</v>
      </c>
      <c r="N521" s="23">
        <f t="shared" si="136"/>
        <v>10</v>
      </c>
      <c r="O521" s="13">
        <f t="shared" si="137"/>
        <v>16</v>
      </c>
      <c r="P521" s="5">
        <f t="shared" si="138"/>
        <v>40</v>
      </c>
      <c r="Q521" s="5">
        <f t="shared" si="139"/>
        <v>62</v>
      </c>
      <c r="R521" s="13">
        <f t="shared" si="140"/>
        <v>40</v>
      </c>
      <c r="S521" s="3" t="b">
        <f t="shared" si="141"/>
        <v>1</v>
      </c>
    </row>
    <row r="522" spans="1:19">
      <c r="A522" s="3">
        <v>50038822</v>
      </c>
      <c r="B522" s="3" t="s">
        <v>99</v>
      </c>
      <c r="C522" s="3" t="s">
        <v>100</v>
      </c>
      <c r="D522" s="11" t="s">
        <v>8</v>
      </c>
      <c r="E522" s="3" t="s">
        <v>2090</v>
      </c>
      <c r="F522" s="11" t="s">
        <v>2169</v>
      </c>
      <c r="G522" s="19">
        <f t="shared" si="142"/>
        <v>10</v>
      </c>
      <c r="H522" s="19">
        <f t="shared" si="143"/>
        <v>9</v>
      </c>
      <c r="I522" s="19">
        <f t="shared" si="144"/>
        <v>10</v>
      </c>
      <c r="J522" s="3" t="s">
        <v>2193</v>
      </c>
      <c r="K522" s="3" t="s">
        <v>28</v>
      </c>
      <c r="L522" s="3" t="str">
        <f t="shared" si="145"/>
        <v>OLVE BADMINTON CLUB vzw</v>
      </c>
      <c r="M522" s="3">
        <f t="shared" si="135"/>
        <v>1</v>
      </c>
      <c r="N522" s="23">
        <f t="shared" si="136"/>
        <v>19</v>
      </c>
      <c r="O522" s="13">
        <f t="shared" si="137"/>
        <v>29</v>
      </c>
      <c r="P522" s="5">
        <f t="shared" si="138"/>
        <v>19</v>
      </c>
      <c r="Q522" s="5">
        <f t="shared" si="139"/>
        <v>29</v>
      </c>
      <c r="R522" s="13">
        <f t="shared" si="140"/>
        <v>109</v>
      </c>
      <c r="S522" s="3" t="b">
        <f t="shared" si="141"/>
        <v>1</v>
      </c>
    </row>
    <row r="523" spans="1:19">
      <c r="A523" s="3">
        <v>50063433</v>
      </c>
      <c r="B523" s="3" t="s">
        <v>114</v>
      </c>
      <c r="C523" s="3" t="s">
        <v>115</v>
      </c>
      <c r="D523" s="11" t="s">
        <v>8</v>
      </c>
      <c r="E523" s="3" t="s">
        <v>2090</v>
      </c>
      <c r="F523" s="11" t="s">
        <v>2169</v>
      </c>
      <c r="G523" s="19">
        <f t="shared" si="142"/>
        <v>9</v>
      </c>
      <c r="H523" s="19">
        <f t="shared" si="143"/>
        <v>9</v>
      </c>
      <c r="I523" s="19">
        <f t="shared" si="144"/>
        <v>11</v>
      </c>
      <c r="J523" s="3" t="s">
        <v>2193</v>
      </c>
      <c r="K523" s="3" t="s">
        <v>28</v>
      </c>
      <c r="L523" s="3" t="str">
        <f t="shared" si="145"/>
        <v>OLVE BADMINTON CLUB vzw</v>
      </c>
      <c r="M523" s="3">
        <f t="shared" si="135"/>
        <v>2</v>
      </c>
      <c r="N523" s="23">
        <f t="shared" si="136"/>
        <v>18</v>
      </c>
      <c r="O523" s="13">
        <f t="shared" si="137"/>
        <v>29</v>
      </c>
      <c r="P523" s="5">
        <f t="shared" si="138"/>
        <v>37</v>
      </c>
      <c r="Q523" s="5">
        <f t="shared" si="139"/>
        <v>58</v>
      </c>
      <c r="R523" s="13">
        <f t="shared" si="140"/>
        <v>109</v>
      </c>
      <c r="S523" s="3" t="b">
        <f t="shared" si="141"/>
        <v>1</v>
      </c>
    </row>
    <row r="524" spans="1:19">
      <c r="A524" s="3">
        <v>50337548</v>
      </c>
      <c r="B524" s="3" t="s">
        <v>21</v>
      </c>
      <c r="C524" s="3" t="s">
        <v>22</v>
      </c>
      <c r="D524" s="11" t="s">
        <v>23</v>
      </c>
      <c r="E524" s="3" t="s">
        <v>2090</v>
      </c>
      <c r="F524" s="11" t="s">
        <v>2169</v>
      </c>
      <c r="G524" s="19">
        <f t="shared" si="142"/>
        <v>8</v>
      </c>
      <c r="H524" s="19">
        <f t="shared" si="143"/>
        <v>7</v>
      </c>
      <c r="I524" s="19">
        <f t="shared" si="144"/>
        <v>9</v>
      </c>
      <c r="J524" s="3" t="s">
        <v>2193</v>
      </c>
      <c r="K524" s="3" t="s">
        <v>28</v>
      </c>
      <c r="L524" s="3" t="str">
        <f t="shared" si="145"/>
        <v>OLVE BADMINTON CLUB vzw</v>
      </c>
      <c r="M524" s="3">
        <f t="shared" si="135"/>
        <v>3</v>
      </c>
      <c r="N524" s="23">
        <f t="shared" si="136"/>
        <v>15</v>
      </c>
      <c r="O524" s="13">
        <f t="shared" si="137"/>
        <v>24</v>
      </c>
      <c r="P524" s="5">
        <f t="shared" si="138"/>
        <v>52</v>
      </c>
      <c r="Q524" s="5">
        <f t="shared" si="139"/>
        <v>82</v>
      </c>
      <c r="R524" s="13">
        <f t="shared" si="140"/>
        <v>109</v>
      </c>
      <c r="S524" s="3" t="b">
        <f t="shared" si="141"/>
        <v>1</v>
      </c>
    </row>
    <row r="525" spans="1:19">
      <c r="A525" s="3">
        <v>50828169</v>
      </c>
      <c r="B525" s="3" t="s">
        <v>872</v>
      </c>
      <c r="C525" s="3" t="s">
        <v>892</v>
      </c>
      <c r="D525" s="11" t="s">
        <v>23</v>
      </c>
      <c r="E525" s="3" t="s">
        <v>2090</v>
      </c>
      <c r="F525" s="11" t="s">
        <v>2169</v>
      </c>
      <c r="G525" s="19">
        <f t="shared" si="142"/>
        <v>9</v>
      </c>
      <c r="H525" s="19">
        <f t="shared" si="143"/>
        <v>9</v>
      </c>
      <c r="I525" s="19">
        <f t="shared" si="144"/>
        <v>9</v>
      </c>
      <c r="J525" s="3" t="s">
        <v>2193</v>
      </c>
      <c r="K525" s="3" t="s">
        <v>28</v>
      </c>
      <c r="L525" s="3" t="str">
        <f t="shared" si="145"/>
        <v>OLVE BADMINTON CLUB vzw</v>
      </c>
      <c r="M525" s="3">
        <f t="shared" si="135"/>
        <v>4</v>
      </c>
      <c r="N525" s="23">
        <f t="shared" si="136"/>
        <v>18</v>
      </c>
      <c r="O525" s="13">
        <f t="shared" si="137"/>
        <v>27</v>
      </c>
      <c r="P525" s="5">
        <f t="shared" si="138"/>
        <v>70</v>
      </c>
      <c r="Q525" s="5">
        <f t="shared" si="139"/>
        <v>109</v>
      </c>
      <c r="R525" s="13">
        <f t="shared" si="140"/>
        <v>109</v>
      </c>
      <c r="S525" s="3" t="b">
        <f t="shared" si="141"/>
        <v>1</v>
      </c>
    </row>
    <row r="526" spans="1:19">
      <c r="A526" s="3">
        <v>50093244</v>
      </c>
      <c r="B526" s="3" t="s">
        <v>393</v>
      </c>
      <c r="C526" s="3" t="s">
        <v>394</v>
      </c>
      <c r="D526" s="11" t="s">
        <v>8</v>
      </c>
      <c r="E526" s="2" t="s">
        <v>326</v>
      </c>
      <c r="F526" s="11" t="s">
        <v>2169</v>
      </c>
      <c r="G526" s="19">
        <f t="shared" si="142"/>
        <v>7</v>
      </c>
      <c r="H526" s="19">
        <f t="shared" si="143"/>
        <v>6</v>
      </c>
      <c r="I526" s="19">
        <f t="shared" si="144"/>
        <v>8</v>
      </c>
      <c r="J526" s="3" t="s">
        <v>2193</v>
      </c>
      <c r="K526" s="3" t="s">
        <v>9</v>
      </c>
      <c r="L526" s="3" t="str">
        <f t="shared" si="145"/>
        <v>OLVE BADMINTON CLUB vzw</v>
      </c>
      <c r="M526" s="3">
        <f t="shared" si="135"/>
        <v>1</v>
      </c>
      <c r="N526" s="23">
        <f t="shared" si="136"/>
        <v>13</v>
      </c>
      <c r="O526" s="13">
        <f t="shared" si="137"/>
        <v>21</v>
      </c>
      <c r="P526" s="5">
        <f t="shared" si="138"/>
        <v>13</v>
      </c>
      <c r="Q526" s="5">
        <f t="shared" si="139"/>
        <v>21</v>
      </c>
      <c r="R526" s="13">
        <f t="shared" si="140"/>
        <v>57</v>
      </c>
      <c r="S526" s="3" t="b">
        <f t="shared" si="141"/>
        <v>1</v>
      </c>
    </row>
    <row r="527" spans="1:19">
      <c r="A527" s="3">
        <v>50116381</v>
      </c>
      <c r="B527" s="3" t="s">
        <v>336</v>
      </c>
      <c r="C527" s="3" t="s">
        <v>893</v>
      </c>
      <c r="D527" s="11" t="s">
        <v>8</v>
      </c>
      <c r="E527" s="3" t="s">
        <v>326</v>
      </c>
      <c r="F527" s="11" t="s">
        <v>2169</v>
      </c>
      <c r="G527" s="19">
        <f t="shared" si="142"/>
        <v>6</v>
      </c>
      <c r="H527" s="19">
        <f t="shared" si="143"/>
        <v>7</v>
      </c>
      <c r="I527" s="19">
        <f t="shared" si="144"/>
        <v>8</v>
      </c>
      <c r="J527" s="3" t="s">
        <v>2193</v>
      </c>
      <c r="K527" s="3" t="s">
        <v>9</v>
      </c>
      <c r="L527" s="3" t="str">
        <f t="shared" si="145"/>
        <v>OLVE BADMINTON CLUB vzw</v>
      </c>
      <c r="M527" s="3">
        <f t="shared" si="135"/>
        <v>2</v>
      </c>
      <c r="N527" s="23">
        <f t="shared" si="136"/>
        <v>13</v>
      </c>
      <c r="O527" s="13">
        <f t="shared" si="137"/>
        <v>21</v>
      </c>
      <c r="P527" s="5">
        <f t="shared" si="138"/>
        <v>26</v>
      </c>
      <c r="Q527" s="5">
        <f t="shared" si="139"/>
        <v>42</v>
      </c>
      <c r="R527" s="13">
        <f t="shared" si="140"/>
        <v>57</v>
      </c>
      <c r="S527" s="3" t="b">
        <f t="shared" si="141"/>
        <v>1</v>
      </c>
    </row>
    <row r="528" spans="1:19">
      <c r="A528" s="3">
        <v>50689770</v>
      </c>
      <c r="B528" s="3" t="s">
        <v>395</v>
      </c>
      <c r="C528" s="3" t="s">
        <v>1086</v>
      </c>
      <c r="D528" s="11" t="s">
        <v>8</v>
      </c>
      <c r="E528" s="3" t="s">
        <v>326</v>
      </c>
      <c r="F528" s="11" t="s">
        <v>2169</v>
      </c>
      <c r="G528" s="19">
        <f t="shared" si="142"/>
        <v>7</v>
      </c>
      <c r="H528" s="19">
        <f t="shared" si="143"/>
        <v>8</v>
      </c>
      <c r="I528" s="19">
        <f t="shared" si="144"/>
        <v>9</v>
      </c>
      <c r="J528" s="3" t="s">
        <v>2193</v>
      </c>
      <c r="K528" s="3" t="s">
        <v>9</v>
      </c>
      <c r="L528" s="3" t="str">
        <f t="shared" si="145"/>
        <v>OLVE BADMINTON CLUB vzw</v>
      </c>
      <c r="M528" s="3">
        <f t="shared" si="135"/>
        <v>3</v>
      </c>
      <c r="N528" s="23">
        <f t="shared" si="136"/>
        <v>15</v>
      </c>
      <c r="O528" s="13">
        <f t="shared" si="137"/>
        <v>24</v>
      </c>
      <c r="P528" s="5">
        <f t="shared" si="138"/>
        <v>41</v>
      </c>
      <c r="Q528" s="5">
        <f t="shared" si="139"/>
        <v>66</v>
      </c>
      <c r="R528" s="13">
        <f t="shared" si="140"/>
        <v>57</v>
      </c>
      <c r="S528" s="3" t="b">
        <f t="shared" si="141"/>
        <v>1</v>
      </c>
    </row>
    <row r="529" spans="1:19">
      <c r="A529" s="3">
        <v>50935496</v>
      </c>
      <c r="B529" s="3" t="s">
        <v>985</v>
      </c>
      <c r="C529" s="3" t="s">
        <v>893</v>
      </c>
      <c r="D529" s="11" t="s">
        <v>8</v>
      </c>
      <c r="E529" s="3" t="s">
        <v>326</v>
      </c>
      <c r="F529" s="11" t="s">
        <v>2169</v>
      </c>
      <c r="G529" s="19">
        <f t="shared" si="142"/>
        <v>8</v>
      </c>
      <c r="H529" s="19">
        <f t="shared" si="143"/>
        <v>8</v>
      </c>
      <c r="I529" s="19">
        <f t="shared" si="144"/>
        <v>9</v>
      </c>
      <c r="J529" s="3" t="s">
        <v>2193</v>
      </c>
      <c r="K529" s="3" t="s">
        <v>9</v>
      </c>
      <c r="L529" s="3" t="str">
        <f t="shared" si="145"/>
        <v>OLVE BADMINTON CLUB vzw</v>
      </c>
      <c r="M529" s="3">
        <f t="shared" si="135"/>
        <v>4</v>
      </c>
      <c r="N529" s="23">
        <f t="shared" si="136"/>
        <v>16</v>
      </c>
      <c r="O529" s="13">
        <f t="shared" si="137"/>
        <v>25</v>
      </c>
      <c r="P529" s="5">
        <f t="shared" si="138"/>
        <v>57</v>
      </c>
      <c r="Q529" s="5">
        <f t="shared" si="139"/>
        <v>91</v>
      </c>
      <c r="R529" s="13">
        <f t="shared" si="140"/>
        <v>57</v>
      </c>
      <c r="S529" s="3" t="b">
        <f t="shared" si="141"/>
        <v>1</v>
      </c>
    </row>
    <row r="530" spans="1:19">
      <c r="A530" s="3">
        <v>50044928</v>
      </c>
      <c r="B530" s="3" t="s">
        <v>51</v>
      </c>
      <c r="C530" s="3" t="s">
        <v>899</v>
      </c>
      <c r="D530" s="11" t="s">
        <v>8</v>
      </c>
      <c r="E530" s="3" t="s">
        <v>2091</v>
      </c>
      <c r="F530" s="11" t="s">
        <v>2169</v>
      </c>
      <c r="G530" s="19">
        <f t="shared" si="142"/>
        <v>7</v>
      </c>
      <c r="H530" s="19">
        <f t="shared" si="143"/>
        <v>7</v>
      </c>
      <c r="I530" s="19">
        <f t="shared" si="144"/>
        <v>8</v>
      </c>
      <c r="J530" s="3" t="s">
        <v>2193</v>
      </c>
      <c r="K530" s="3" t="s">
        <v>9</v>
      </c>
      <c r="L530" s="3" t="str">
        <f t="shared" si="145"/>
        <v>OLVE BADMINTON CLUB vzw</v>
      </c>
      <c r="M530" s="3">
        <f t="shared" si="135"/>
        <v>1</v>
      </c>
      <c r="N530" s="23">
        <f t="shared" si="136"/>
        <v>14</v>
      </c>
      <c r="O530" s="13">
        <f t="shared" si="137"/>
        <v>22</v>
      </c>
      <c r="P530" s="5">
        <f t="shared" si="138"/>
        <v>14</v>
      </c>
      <c r="Q530" s="5">
        <f t="shared" si="139"/>
        <v>22</v>
      </c>
      <c r="R530" s="13">
        <f t="shared" si="140"/>
        <v>60</v>
      </c>
      <c r="S530" s="3" t="b">
        <f t="shared" si="141"/>
        <v>1</v>
      </c>
    </row>
    <row r="531" spans="1:19">
      <c r="A531" s="3">
        <v>50090948</v>
      </c>
      <c r="B531" s="3" t="s">
        <v>264</v>
      </c>
      <c r="C531" s="3" t="s">
        <v>325</v>
      </c>
      <c r="D531" s="11" t="s">
        <v>8</v>
      </c>
      <c r="E531" s="3" t="s">
        <v>2091</v>
      </c>
      <c r="F531" s="11" t="s">
        <v>2169</v>
      </c>
      <c r="G531" s="19">
        <f t="shared" si="142"/>
        <v>8</v>
      </c>
      <c r="H531" s="19">
        <f t="shared" si="143"/>
        <v>7</v>
      </c>
      <c r="I531" s="19">
        <f t="shared" si="144"/>
        <v>9</v>
      </c>
      <c r="J531" s="3" t="s">
        <v>2193</v>
      </c>
      <c r="K531" s="3" t="s">
        <v>9</v>
      </c>
      <c r="L531" s="3" t="str">
        <f t="shared" si="145"/>
        <v>OLVE BADMINTON CLUB vzw</v>
      </c>
      <c r="M531" s="3">
        <f t="shared" si="135"/>
        <v>2</v>
      </c>
      <c r="N531" s="23">
        <f t="shared" si="136"/>
        <v>15</v>
      </c>
      <c r="O531" s="13">
        <f t="shared" si="137"/>
        <v>24</v>
      </c>
      <c r="P531" s="5">
        <f t="shared" si="138"/>
        <v>29</v>
      </c>
      <c r="Q531" s="5">
        <f t="shared" si="139"/>
        <v>46</v>
      </c>
      <c r="R531" s="13">
        <f t="shared" si="140"/>
        <v>60</v>
      </c>
      <c r="S531" s="3" t="b">
        <f t="shared" si="141"/>
        <v>1</v>
      </c>
    </row>
    <row r="532" spans="1:19">
      <c r="A532" s="3">
        <v>50099092</v>
      </c>
      <c r="B532" s="3" t="s">
        <v>944</v>
      </c>
      <c r="C532" s="3" t="s">
        <v>945</v>
      </c>
      <c r="D532" s="11" t="s">
        <v>8</v>
      </c>
      <c r="E532" s="3" t="s">
        <v>2091</v>
      </c>
      <c r="F532" s="11" t="s">
        <v>2169</v>
      </c>
      <c r="G532" s="19">
        <f t="shared" si="142"/>
        <v>8</v>
      </c>
      <c r="H532" s="19">
        <f t="shared" si="143"/>
        <v>7</v>
      </c>
      <c r="I532" s="19">
        <f t="shared" si="144"/>
        <v>9</v>
      </c>
      <c r="J532" s="3" t="s">
        <v>2193</v>
      </c>
      <c r="K532" s="3" t="s">
        <v>9</v>
      </c>
      <c r="L532" s="3" t="str">
        <f t="shared" si="145"/>
        <v>OLVE BADMINTON CLUB vzw</v>
      </c>
      <c r="M532" s="3">
        <f t="shared" si="135"/>
        <v>3</v>
      </c>
      <c r="N532" s="23">
        <f t="shared" si="136"/>
        <v>15</v>
      </c>
      <c r="O532" s="13">
        <f t="shared" si="137"/>
        <v>24</v>
      </c>
      <c r="P532" s="5">
        <f t="shared" si="138"/>
        <v>44</v>
      </c>
      <c r="Q532" s="5">
        <f t="shared" si="139"/>
        <v>70</v>
      </c>
      <c r="R532" s="13">
        <f t="shared" si="140"/>
        <v>60</v>
      </c>
      <c r="S532" s="3" t="b">
        <f t="shared" si="141"/>
        <v>1</v>
      </c>
    </row>
    <row r="533" spans="1:19">
      <c r="A533" s="3">
        <v>50925571</v>
      </c>
      <c r="B533" s="3" t="s">
        <v>647</v>
      </c>
      <c r="C533" s="3" t="s">
        <v>1582</v>
      </c>
      <c r="D533" s="11" t="s">
        <v>8</v>
      </c>
      <c r="E533" s="3" t="s">
        <v>2091</v>
      </c>
      <c r="F533" s="11" t="s">
        <v>2169</v>
      </c>
      <c r="G533" s="19">
        <f t="shared" si="142"/>
        <v>8</v>
      </c>
      <c r="H533" s="19">
        <f t="shared" si="143"/>
        <v>8</v>
      </c>
      <c r="I533" s="19">
        <f t="shared" si="144"/>
        <v>10</v>
      </c>
      <c r="J533" s="3" t="s">
        <v>2193</v>
      </c>
      <c r="K533" s="3" t="s">
        <v>9</v>
      </c>
      <c r="L533" s="3" t="str">
        <f t="shared" si="145"/>
        <v>OLVE BADMINTON CLUB vzw</v>
      </c>
      <c r="M533" s="3">
        <f t="shared" si="135"/>
        <v>4</v>
      </c>
      <c r="N533" s="23">
        <f t="shared" si="136"/>
        <v>16</v>
      </c>
      <c r="O533" s="13">
        <f t="shared" si="137"/>
        <v>26</v>
      </c>
      <c r="P533" s="5">
        <f t="shared" si="138"/>
        <v>60</v>
      </c>
      <c r="Q533" s="5">
        <f t="shared" si="139"/>
        <v>96</v>
      </c>
      <c r="R533" s="13">
        <f t="shared" si="140"/>
        <v>60</v>
      </c>
      <c r="S533" s="3" t="b">
        <f t="shared" si="141"/>
        <v>1</v>
      </c>
    </row>
    <row r="534" spans="1:19">
      <c r="A534" s="3">
        <v>50001452</v>
      </c>
      <c r="B534" s="3" t="s">
        <v>222</v>
      </c>
      <c r="C534" s="3" t="s">
        <v>234</v>
      </c>
      <c r="D534" s="11" t="s">
        <v>8</v>
      </c>
      <c r="E534" s="3" t="s">
        <v>2092</v>
      </c>
      <c r="F534" s="11" t="s">
        <v>2169</v>
      </c>
      <c r="G534" s="19">
        <f t="shared" si="142"/>
        <v>9</v>
      </c>
      <c r="H534" s="19">
        <f t="shared" si="143"/>
        <v>7</v>
      </c>
      <c r="I534" s="19">
        <f t="shared" si="144"/>
        <v>9</v>
      </c>
      <c r="J534" s="3" t="s">
        <v>2193</v>
      </c>
      <c r="K534" s="3" t="s">
        <v>28</v>
      </c>
      <c r="L534" s="3" t="str">
        <f t="shared" si="145"/>
        <v>OLVE BADMINTON CLUB vzw</v>
      </c>
      <c r="M534" s="3">
        <f t="shared" si="135"/>
        <v>1</v>
      </c>
      <c r="N534" s="23">
        <f t="shared" si="136"/>
        <v>16</v>
      </c>
      <c r="O534" s="13">
        <f t="shared" si="137"/>
        <v>25</v>
      </c>
      <c r="P534" s="5">
        <f t="shared" si="138"/>
        <v>16</v>
      </c>
      <c r="Q534" s="5">
        <f t="shared" si="139"/>
        <v>25</v>
      </c>
      <c r="R534" s="13">
        <f t="shared" si="140"/>
        <v>69</v>
      </c>
      <c r="S534" s="3" t="b">
        <f t="shared" si="141"/>
        <v>1</v>
      </c>
    </row>
    <row r="535" spans="1:19">
      <c r="A535" s="3">
        <v>50002251</v>
      </c>
      <c r="B535" s="3" t="s">
        <v>769</v>
      </c>
      <c r="C535" s="3" t="s">
        <v>770</v>
      </c>
      <c r="D535" s="11" t="s">
        <v>8</v>
      </c>
      <c r="E535" s="3" t="s">
        <v>2092</v>
      </c>
      <c r="F535" s="11" t="s">
        <v>2169</v>
      </c>
      <c r="G535" s="19">
        <f t="shared" si="142"/>
        <v>9</v>
      </c>
      <c r="H535" s="19">
        <f t="shared" si="143"/>
        <v>9</v>
      </c>
      <c r="I535" s="19">
        <f t="shared" si="144"/>
        <v>10</v>
      </c>
      <c r="J535" s="3" t="s">
        <v>2193</v>
      </c>
      <c r="K535" s="3" t="s">
        <v>28</v>
      </c>
      <c r="L535" s="3" t="str">
        <f t="shared" si="145"/>
        <v>OLVE BADMINTON CLUB vzw</v>
      </c>
      <c r="M535" s="3">
        <f t="shared" ref="M535:M546" si="146">IF(E534=E535, M534+1, 1)</f>
        <v>2</v>
      </c>
      <c r="N535" s="23">
        <f t="shared" ref="N535:N546" si="147">SUM(G535:H535)</f>
        <v>18</v>
      </c>
      <c r="O535" s="13">
        <f t="shared" ref="O535:O546" si="148">SUM(G535:I535)</f>
        <v>28</v>
      </c>
      <c r="P535" s="5">
        <f t="shared" ref="P535:P546" si="149">IF(E534=E535, P534 + IF(F535, N535, 0), IF(F535, N535, 0))</f>
        <v>34</v>
      </c>
      <c r="Q535" s="5">
        <f t="shared" ref="Q535:Q546" si="150">IF(E534=E535, Q534 + IF(F535, O535, 0), IF(F535, O535, 0))</f>
        <v>53</v>
      </c>
      <c r="R535" s="13">
        <f t="shared" ref="R535:R546" si="151">IF(M535=4, IF( IFERROR( SEARCH("G (", E535, 1), 0) &gt; 0, Q535, P535), R536)</f>
        <v>69</v>
      </c>
      <c r="S535" s="3" t="b">
        <f t="shared" ref="S535:S546" si="152">SEARCH("(" &amp; R535 &amp; ")", E535, 1) &gt; 0</f>
        <v>1</v>
      </c>
    </row>
    <row r="536" spans="1:19">
      <c r="A536" s="3">
        <v>50012062</v>
      </c>
      <c r="B536" s="3" t="s">
        <v>267</v>
      </c>
      <c r="C536" s="3" t="s">
        <v>1361</v>
      </c>
      <c r="D536" s="11" t="s">
        <v>8</v>
      </c>
      <c r="E536" s="3" t="s">
        <v>2092</v>
      </c>
      <c r="F536" s="11" t="s">
        <v>2169</v>
      </c>
      <c r="G536" s="19">
        <f t="shared" si="142"/>
        <v>10</v>
      </c>
      <c r="H536" s="19">
        <f t="shared" si="143"/>
        <v>8</v>
      </c>
      <c r="I536" s="19">
        <f t="shared" si="144"/>
        <v>10</v>
      </c>
      <c r="J536" s="3" t="s">
        <v>2193</v>
      </c>
      <c r="K536" s="3" t="s">
        <v>28</v>
      </c>
      <c r="L536" s="3" t="str">
        <f t="shared" si="145"/>
        <v>OLVE BADMINTON CLUB vzw</v>
      </c>
      <c r="M536" s="3">
        <f t="shared" si="146"/>
        <v>3</v>
      </c>
      <c r="N536" s="23">
        <f t="shared" si="147"/>
        <v>18</v>
      </c>
      <c r="O536" s="13">
        <f t="shared" si="148"/>
        <v>28</v>
      </c>
      <c r="P536" s="5">
        <f t="shared" si="149"/>
        <v>52</v>
      </c>
      <c r="Q536" s="5">
        <f t="shared" si="150"/>
        <v>81</v>
      </c>
      <c r="R536" s="13">
        <f t="shared" si="151"/>
        <v>69</v>
      </c>
      <c r="S536" s="3" t="b">
        <f t="shared" si="152"/>
        <v>1</v>
      </c>
    </row>
    <row r="537" spans="1:19">
      <c r="A537" s="3">
        <v>50031893</v>
      </c>
      <c r="B537" s="3" t="s">
        <v>439</v>
      </c>
      <c r="C537" s="3" t="s">
        <v>670</v>
      </c>
      <c r="D537" s="11" t="s">
        <v>8</v>
      </c>
      <c r="E537" s="3" t="s">
        <v>2092</v>
      </c>
      <c r="F537" s="11" t="s">
        <v>2169</v>
      </c>
      <c r="G537" s="19">
        <f t="shared" si="142"/>
        <v>9</v>
      </c>
      <c r="H537" s="19">
        <f t="shared" si="143"/>
        <v>8</v>
      </c>
      <c r="I537" s="19">
        <f t="shared" si="144"/>
        <v>10</v>
      </c>
      <c r="J537" s="3" t="s">
        <v>2193</v>
      </c>
      <c r="K537" s="3" t="s">
        <v>28</v>
      </c>
      <c r="L537" s="3" t="str">
        <f t="shared" si="145"/>
        <v>OLVE BADMINTON CLUB vzw</v>
      </c>
      <c r="M537" s="3">
        <f t="shared" si="146"/>
        <v>4</v>
      </c>
      <c r="N537" s="23">
        <f t="shared" si="147"/>
        <v>17</v>
      </c>
      <c r="O537" s="13">
        <f t="shared" si="148"/>
        <v>27</v>
      </c>
      <c r="P537" s="5">
        <f t="shared" si="149"/>
        <v>69</v>
      </c>
      <c r="Q537" s="5">
        <f t="shared" si="150"/>
        <v>108</v>
      </c>
      <c r="R537" s="13">
        <f t="shared" si="151"/>
        <v>69</v>
      </c>
      <c r="S537" s="3" t="b">
        <f t="shared" si="152"/>
        <v>1</v>
      </c>
    </row>
    <row r="538" spans="1:19">
      <c r="A538" s="3">
        <v>50057482</v>
      </c>
      <c r="B538" s="3" t="s">
        <v>205</v>
      </c>
      <c r="C538" s="3" t="s">
        <v>1085</v>
      </c>
      <c r="D538" s="11" t="s">
        <v>8</v>
      </c>
      <c r="E538" s="3" t="s">
        <v>116</v>
      </c>
      <c r="F538" s="11" t="s">
        <v>2169</v>
      </c>
      <c r="G538" s="19">
        <f t="shared" si="142"/>
        <v>10</v>
      </c>
      <c r="H538" s="19">
        <f t="shared" si="143"/>
        <v>9</v>
      </c>
      <c r="I538" s="19">
        <f t="shared" si="144"/>
        <v>11</v>
      </c>
      <c r="J538" s="3" t="s">
        <v>2193</v>
      </c>
      <c r="K538" s="3" t="s">
        <v>28</v>
      </c>
      <c r="L538" s="3" t="str">
        <f t="shared" si="145"/>
        <v>OLVE BADMINTON CLUB vzw</v>
      </c>
      <c r="M538" s="3">
        <f t="shared" si="146"/>
        <v>1</v>
      </c>
      <c r="N538" s="23">
        <f t="shared" si="147"/>
        <v>19</v>
      </c>
      <c r="O538" s="13">
        <f t="shared" si="148"/>
        <v>30</v>
      </c>
      <c r="P538" s="5">
        <f t="shared" si="149"/>
        <v>19</v>
      </c>
      <c r="Q538" s="5">
        <f t="shared" si="150"/>
        <v>30</v>
      </c>
      <c r="R538" s="13">
        <f t="shared" si="151"/>
        <v>71</v>
      </c>
      <c r="S538" s="3" t="b">
        <f t="shared" si="152"/>
        <v>1</v>
      </c>
    </row>
    <row r="539" spans="1:19">
      <c r="A539" s="3">
        <v>50063433</v>
      </c>
      <c r="B539" s="3" t="s">
        <v>114</v>
      </c>
      <c r="C539" s="3" t="s">
        <v>115</v>
      </c>
      <c r="D539" s="11" t="s">
        <v>8</v>
      </c>
      <c r="E539" s="3" t="s">
        <v>116</v>
      </c>
      <c r="F539" s="11" t="s">
        <v>2169</v>
      </c>
      <c r="G539" s="19">
        <f t="shared" si="142"/>
        <v>9</v>
      </c>
      <c r="H539" s="19">
        <f t="shared" si="143"/>
        <v>9</v>
      </c>
      <c r="I539" s="19">
        <f t="shared" si="144"/>
        <v>11</v>
      </c>
      <c r="J539" s="3" t="s">
        <v>2193</v>
      </c>
      <c r="K539" s="3" t="s">
        <v>28</v>
      </c>
      <c r="L539" s="3" t="str">
        <f t="shared" si="145"/>
        <v>OLVE BADMINTON CLUB vzw</v>
      </c>
      <c r="M539" s="3">
        <f t="shared" si="146"/>
        <v>2</v>
      </c>
      <c r="N539" s="23">
        <f t="shared" si="147"/>
        <v>18</v>
      </c>
      <c r="O539" s="13">
        <f t="shared" si="148"/>
        <v>29</v>
      </c>
      <c r="P539" s="5">
        <f t="shared" si="149"/>
        <v>37</v>
      </c>
      <c r="Q539" s="5">
        <f t="shared" si="150"/>
        <v>59</v>
      </c>
      <c r="R539" s="13">
        <f t="shared" si="151"/>
        <v>71</v>
      </c>
      <c r="S539" s="3" t="b">
        <f t="shared" si="152"/>
        <v>1</v>
      </c>
    </row>
    <row r="540" spans="1:19">
      <c r="A540" s="3">
        <v>50070989</v>
      </c>
      <c r="B540" s="3" t="s">
        <v>341</v>
      </c>
      <c r="C540" s="3" t="s">
        <v>342</v>
      </c>
      <c r="D540" s="11" t="s">
        <v>8</v>
      </c>
      <c r="E540" s="3" t="s">
        <v>116</v>
      </c>
      <c r="F540" s="11" t="s">
        <v>2169</v>
      </c>
      <c r="G540" s="19">
        <f t="shared" si="142"/>
        <v>9</v>
      </c>
      <c r="H540" s="19">
        <f t="shared" si="143"/>
        <v>7</v>
      </c>
      <c r="I540" s="19">
        <f t="shared" si="144"/>
        <v>8</v>
      </c>
      <c r="J540" s="3" t="s">
        <v>2193</v>
      </c>
      <c r="K540" s="3" t="s">
        <v>28</v>
      </c>
      <c r="L540" s="3" t="str">
        <f t="shared" si="145"/>
        <v>OLVE BADMINTON CLUB vzw</v>
      </c>
      <c r="M540" s="3">
        <f t="shared" si="146"/>
        <v>3</v>
      </c>
      <c r="N540" s="23">
        <f t="shared" si="147"/>
        <v>16</v>
      </c>
      <c r="O540" s="13">
        <f t="shared" si="148"/>
        <v>24</v>
      </c>
      <c r="P540" s="5">
        <f t="shared" si="149"/>
        <v>53</v>
      </c>
      <c r="Q540" s="5">
        <f t="shared" si="150"/>
        <v>83</v>
      </c>
      <c r="R540" s="13">
        <f t="shared" si="151"/>
        <v>71</v>
      </c>
      <c r="S540" s="3" t="b">
        <f t="shared" si="152"/>
        <v>1</v>
      </c>
    </row>
    <row r="541" spans="1:19">
      <c r="A541" s="3">
        <v>50104034</v>
      </c>
      <c r="B541" s="3" t="s">
        <v>563</v>
      </c>
      <c r="C541" s="3" t="s">
        <v>1032</v>
      </c>
      <c r="D541" s="11" t="s">
        <v>8</v>
      </c>
      <c r="E541" s="3" t="s">
        <v>116</v>
      </c>
      <c r="F541" s="11" t="s">
        <v>2169</v>
      </c>
      <c r="G541" s="19">
        <f t="shared" si="142"/>
        <v>9</v>
      </c>
      <c r="H541" s="19">
        <f t="shared" si="143"/>
        <v>9</v>
      </c>
      <c r="I541" s="19">
        <f t="shared" si="144"/>
        <v>11</v>
      </c>
      <c r="J541" s="3" t="s">
        <v>2193</v>
      </c>
      <c r="K541" s="3" t="s">
        <v>28</v>
      </c>
      <c r="L541" s="3" t="str">
        <f t="shared" si="145"/>
        <v>OLVE BADMINTON CLUB vzw</v>
      </c>
      <c r="M541" s="3">
        <f t="shared" si="146"/>
        <v>4</v>
      </c>
      <c r="N541" s="23">
        <f t="shared" si="147"/>
        <v>18</v>
      </c>
      <c r="O541" s="13">
        <f t="shared" si="148"/>
        <v>29</v>
      </c>
      <c r="P541" s="5">
        <f t="shared" si="149"/>
        <v>71</v>
      </c>
      <c r="Q541" s="5">
        <f t="shared" si="150"/>
        <v>112</v>
      </c>
      <c r="R541" s="13">
        <f t="shared" si="151"/>
        <v>71</v>
      </c>
      <c r="S541" s="3" t="b">
        <f t="shared" si="152"/>
        <v>1</v>
      </c>
    </row>
    <row r="542" spans="1:19">
      <c r="A542" s="3">
        <v>50155946</v>
      </c>
      <c r="B542" s="3" t="s">
        <v>207</v>
      </c>
      <c r="C542" s="3" t="s">
        <v>208</v>
      </c>
      <c r="D542" s="11" t="s">
        <v>8</v>
      </c>
      <c r="E542" s="3" t="s">
        <v>2093</v>
      </c>
      <c r="F542" s="11" t="s">
        <v>2169</v>
      </c>
      <c r="G542" s="19">
        <f t="shared" si="142"/>
        <v>11</v>
      </c>
      <c r="H542" s="19">
        <f t="shared" si="143"/>
        <v>10</v>
      </c>
      <c r="I542" s="19">
        <f t="shared" si="144"/>
        <v>12</v>
      </c>
      <c r="J542" s="3" t="s">
        <v>2193</v>
      </c>
      <c r="K542" s="3" t="s">
        <v>28</v>
      </c>
      <c r="L542" s="3" t="str">
        <f t="shared" si="145"/>
        <v>OLVE BADMINTON CLUB vzw</v>
      </c>
      <c r="M542" s="3">
        <f t="shared" si="146"/>
        <v>1</v>
      </c>
      <c r="N542" s="23">
        <f t="shared" si="147"/>
        <v>21</v>
      </c>
      <c r="O542" s="13">
        <f t="shared" si="148"/>
        <v>33</v>
      </c>
      <c r="P542" s="5">
        <f t="shared" si="149"/>
        <v>21</v>
      </c>
      <c r="Q542" s="5">
        <f t="shared" si="150"/>
        <v>33</v>
      </c>
      <c r="R542" s="13">
        <f t="shared" si="151"/>
        <v>82</v>
      </c>
      <c r="S542" s="3" t="b">
        <f t="shared" si="152"/>
        <v>1</v>
      </c>
    </row>
    <row r="543" spans="1:19">
      <c r="A543" s="3">
        <v>50369652</v>
      </c>
      <c r="B543" s="3" t="s">
        <v>634</v>
      </c>
      <c r="C543" s="3" t="s">
        <v>658</v>
      </c>
      <c r="D543" s="11" t="s">
        <v>8</v>
      </c>
      <c r="E543" s="3" t="s">
        <v>2093</v>
      </c>
      <c r="F543" s="11" t="s">
        <v>2169</v>
      </c>
      <c r="G543" s="19">
        <f t="shared" si="142"/>
        <v>9</v>
      </c>
      <c r="H543" s="19">
        <f t="shared" si="143"/>
        <v>10</v>
      </c>
      <c r="I543" s="19">
        <f t="shared" si="144"/>
        <v>11</v>
      </c>
      <c r="J543" s="3" t="s">
        <v>2193</v>
      </c>
      <c r="K543" s="3" t="s">
        <v>28</v>
      </c>
      <c r="L543" s="3" t="str">
        <f t="shared" si="145"/>
        <v>OLVE BADMINTON CLUB vzw</v>
      </c>
      <c r="M543" s="3">
        <f t="shared" si="146"/>
        <v>2</v>
      </c>
      <c r="N543" s="23">
        <f t="shared" si="147"/>
        <v>19</v>
      </c>
      <c r="O543" s="13">
        <f t="shared" si="148"/>
        <v>30</v>
      </c>
      <c r="P543" s="5">
        <f t="shared" si="149"/>
        <v>40</v>
      </c>
      <c r="Q543" s="5">
        <f t="shared" si="150"/>
        <v>63</v>
      </c>
      <c r="R543" s="13">
        <f t="shared" si="151"/>
        <v>82</v>
      </c>
      <c r="S543" s="3" t="b">
        <f t="shared" si="152"/>
        <v>1</v>
      </c>
    </row>
    <row r="544" spans="1:19">
      <c r="A544" s="3">
        <v>50819917</v>
      </c>
      <c r="B544" s="3" t="s">
        <v>279</v>
      </c>
      <c r="C544" s="3" t="s">
        <v>365</v>
      </c>
      <c r="D544" s="11" t="s">
        <v>8</v>
      </c>
      <c r="E544" s="3" t="s">
        <v>2093</v>
      </c>
      <c r="F544" s="11" t="s">
        <v>2169</v>
      </c>
      <c r="G544" s="19">
        <f t="shared" si="142"/>
        <v>10</v>
      </c>
      <c r="H544" s="19">
        <f t="shared" si="143"/>
        <v>10</v>
      </c>
      <c r="I544" s="19">
        <f t="shared" si="144"/>
        <v>12</v>
      </c>
      <c r="J544" s="3" t="s">
        <v>2193</v>
      </c>
      <c r="K544" s="3" t="s">
        <v>28</v>
      </c>
      <c r="L544" s="3" t="str">
        <f t="shared" si="145"/>
        <v>OLVE BADMINTON CLUB vzw</v>
      </c>
      <c r="M544" s="3">
        <f t="shared" si="146"/>
        <v>3</v>
      </c>
      <c r="N544" s="23">
        <f t="shared" si="147"/>
        <v>20</v>
      </c>
      <c r="O544" s="13">
        <f t="shared" si="148"/>
        <v>32</v>
      </c>
      <c r="P544" s="5">
        <f t="shared" si="149"/>
        <v>60</v>
      </c>
      <c r="Q544" s="5">
        <f t="shared" si="150"/>
        <v>95</v>
      </c>
      <c r="R544" s="13">
        <f t="shared" si="151"/>
        <v>82</v>
      </c>
      <c r="S544" s="3" t="b">
        <f t="shared" si="152"/>
        <v>1</v>
      </c>
    </row>
    <row r="545" spans="1:19">
      <c r="A545" s="3">
        <v>50908391</v>
      </c>
      <c r="B545" s="3" t="s">
        <v>188</v>
      </c>
      <c r="C545" s="3" t="s">
        <v>609</v>
      </c>
      <c r="D545" s="11" t="s">
        <v>8</v>
      </c>
      <c r="E545" s="3" t="s">
        <v>2093</v>
      </c>
      <c r="F545" s="11" t="s">
        <v>2169</v>
      </c>
      <c r="G545" s="19">
        <f t="shared" si="142"/>
        <v>11</v>
      </c>
      <c r="H545" s="19">
        <f t="shared" si="143"/>
        <v>11</v>
      </c>
      <c r="I545" s="19">
        <f t="shared" si="144"/>
        <v>12</v>
      </c>
      <c r="J545" s="3" t="s">
        <v>2193</v>
      </c>
      <c r="K545" s="3" t="s">
        <v>28</v>
      </c>
      <c r="L545" s="3" t="str">
        <f t="shared" si="145"/>
        <v>OLVE BADMINTON CLUB vzw</v>
      </c>
      <c r="M545" s="3">
        <f t="shared" si="146"/>
        <v>4</v>
      </c>
      <c r="N545" s="23">
        <f t="shared" si="147"/>
        <v>22</v>
      </c>
      <c r="O545" s="13">
        <f t="shared" si="148"/>
        <v>34</v>
      </c>
      <c r="P545" s="5">
        <f t="shared" si="149"/>
        <v>82</v>
      </c>
      <c r="Q545" s="5">
        <f t="shared" si="150"/>
        <v>129</v>
      </c>
      <c r="R545" s="13">
        <f t="shared" si="151"/>
        <v>82</v>
      </c>
      <c r="S545" s="3" t="b">
        <f t="shared" si="152"/>
        <v>1</v>
      </c>
    </row>
    <row r="546" spans="1:19">
      <c r="A546" s="3">
        <v>50070481</v>
      </c>
      <c r="B546" s="3" t="s">
        <v>1076</v>
      </c>
      <c r="C546" s="3" t="s">
        <v>1002</v>
      </c>
      <c r="D546" s="11" t="s">
        <v>8</v>
      </c>
      <c r="E546" s="3" t="s">
        <v>2094</v>
      </c>
      <c r="F546" s="11" t="s">
        <v>2169</v>
      </c>
      <c r="G546" s="19">
        <f t="shared" si="142"/>
        <v>11</v>
      </c>
      <c r="H546" s="19">
        <f t="shared" si="143"/>
        <v>9</v>
      </c>
      <c r="I546" s="19">
        <f t="shared" si="144"/>
        <v>11</v>
      </c>
      <c r="J546" s="3" t="s">
        <v>2193</v>
      </c>
      <c r="K546" s="3" t="s">
        <v>50</v>
      </c>
      <c r="L546" s="3" t="str">
        <f t="shared" si="145"/>
        <v>OLVE BADMINTON CLUB vzw</v>
      </c>
      <c r="M546" s="3">
        <f t="shared" si="146"/>
        <v>1</v>
      </c>
      <c r="N546" s="23">
        <f t="shared" si="147"/>
        <v>20</v>
      </c>
      <c r="O546" s="13">
        <f t="shared" si="148"/>
        <v>31</v>
      </c>
      <c r="P546" s="5">
        <f t="shared" si="149"/>
        <v>20</v>
      </c>
      <c r="Q546" s="5">
        <f t="shared" si="150"/>
        <v>31</v>
      </c>
      <c r="R546" s="13">
        <f t="shared" si="151"/>
        <v>92</v>
      </c>
      <c r="S546" s="3" t="b">
        <f t="shared" si="152"/>
        <v>1</v>
      </c>
    </row>
    <row r="547" spans="1:19">
      <c r="A547" s="3">
        <v>50412442</v>
      </c>
      <c r="B547" s="3" t="s">
        <v>535</v>
      </c>
      <c r="C547" s="3" t="s">
        <v>20</v>
      </c>
      <c r="D547" s="11" t="s">
        <v>8</v>
      </c>
      <c r="E547" s="3" t="s">
        <v>2094</v>
      </c>
      <c r="F547" s="11" t="s">
        <v>2169</v>
      </c>
      <c r="G547" s="19">
        <f t="shared" si="142"/>
        <v>12</v>
      </c>
      <c r="H547" s="19">
        <f t="shared" si="143"/>
        <v>12</v>
      </c>
      <c r="I547" s="19">
        <f t="shared" si="144"/>
        <v>12</v>
      </c>
      <c r="J547" s="3" t="s">
        <v>2193</v>
      </c>
      <c r="K547" s="3" t="s">
        <v>50</v>
      </c>
      <c r="L547" s="3" t="str">
        <f t="shared" si="145"/>
        <v>OLVE BADMINTON CLUB vzw</v>
      </c>
      <c r="M547" s="3">
        <f t="shared" ref="M547:M550" si="153">IF(E546=E547, M546+1, 1)</f>
        <v>2</v>
      </c>
      <c r="N547" s="23">
        <f t="shared" ref="N547:N550" si="154">SUM(G547:H547)</f>
        <v>24</v>
      </c>
      <c r="O547" s="13">
        <f t="shared" ref="O547:O550" si="155">SUM(G547:I547)</f>
        <v>36</v>
      </c>
      <c r="P547" s="5">
        <f t="shared" ref="P547:P550" si="156">IF(E546=E547, P546 + IF(F547, N547, 0), IF(F547, N547, 0))</f>
        <v>44</v>
      </c>
      <c r="Q547" s="5">
        <f t="shared" ref="Q547:Q550" si="157">IF(E546=E547, Q546 + IF(F547, O547, 0), IF(F547, O547, 0))</f>
        <v>67</v>
      </c>
      <c r="R547" s="13">
        <f t="shared" ref="R547:R550" si="158">IF(M547=4, IF( IFERROR( SEARCH("G (", E547, 1), 0) &gt; 0, Q547, P547), R548)</f>
        <v>92</v>
      </c>
      <c r="S547" s="3" t="b">
        <f t="shared" ref="S547:S550" si="159">SEARCH("(" &amp; R547 &amp; ")", E547, 1) &gt; 0</f>
        <v>1</v>
      </c>
    </row>
    <row r="548" spans="1:19">
      <c r="A548" s="3">
        <v>50610244</v>
      </c>
      <c r="B548" s="3" t="s">
        <v>139</v>
      </c>
      <c r="C548" s="3" t="s">
        <v>1117</v>
      </c>
      <c r="D548" s="11" t="s">
        <v>8</v>
      </c>
      <c r="E548" s="3" t="s">
        <v>2094</v>
      </c>
      <c r="F548" s="11" t="s">
        <v>2169</v>
      </c>
      <c r="G548" s="19">
        <f t="shared" si="142"/>
        <v>12</v>
      </c>
      <c r="H548" s="19">
        <f t="shared" si="143"/>
        <v>12</v>
      </c>
      <c r="I548" s="19">
        <f t="shared" si="144"/>
        <v>12</v>
      </c>
      <c r="J548" s="3" t="s">
        <v>2193</v>
      </c>
      <c r="K548" s="3" t="s">
        <v>50</v>
      </c>
      <c r="L548" s="3" t="str">
        <f t="shared" si="145"/>
        <v>OLVE BADMINTON CLUB vzw</v>
      </c>
      <c r="M548" s="3">
        <f t="shared" si="153"/>
        <v>3</v>
      </c>
      <c r="N548" s="23">
        <f t="shared" si="154"/>
        <v>24</v>
      </c>
      <c r="O548" s="13">
        <f t="shared" si="155"/>
        <v>36</v>
      </c>
      <c r="P548" s="5">
        <f t="shared" si="156"/>
        <v>68</v>
      </c>
      <c r="Q548" s="5">
        <f t="shared" si="157"/>
        <v>103</v>
      </c>
      <c r="R548" s="13">
        <f t="shared" si="158"/>
        <v>92</v>
      </c>
      <c r="S548" s="3" t="b">
        <f t="shared" si="159"/>
        <v>1</v>
      </c>
    </row>
    <row r="549" spans="1:19">
      <c r="A549" s="3">
        <v>50888358</v>
      </c>
      <c r="B549" s="3" t="s">
        <v>622</v>
      </c>
      <c r="C549" s="3" t="s">
        <v>591</v>
      </c>
      <c r="D549" s="11" t="s">
        <v>8</v>
      </c>
      <c r="E549" s="3" t="s">
        <v>2094</v>
      </c>
      <c r="F549" s="11" t="s">
        <v>2169</v>
      </c>
      <c r="G549" s="19">
        <f t="shared" si="142"/>
        <v>12</v>
      </c>
      <c r="H549" s="19">
        <f t="shared" si="143"/>
        <v>12</v>
      </c>
      <c r="I549" s="19">
        <f t="shared" si="144"/>
        <v>12</v>
      </c>
      <c r="J549" s="3" t="s">
        <v>2193</v>
      </c>
      <c r="K549" s="3" t="s">
        <v>50</v>
      </c>
      <c r="L549" s="3" t="str">
        <f t="shared" si="145"/>
        <v>OLVE BADMINTON CLUB vzw</v>
      </c>
      <c r="M549" s="3">
        <f t="shared" si="153"/>
        <v>4</v>
      </c>
      <c r="N549" s="23">
        <f t="shared" si="154"/>
        <v>24</v>
      </c>
      <c r="O549" s="13">
        <f t="shared" si="155"/>
        <v>36</v>
      </c>
      <c r="P549" s="5">
        <f t="shared" si="156"/>
        <v>92</v>
      </c>
      <c r="Q549" s="5">
        <f t="shared" si="157"/>
        <v>139</v>
      </c>
      <c r="R549" s="13">
        <f t="shared" si="158"/>
        <v>92</v>
      </c>
      <c r="S549" s="3" t="b">
        <f t="shared" si="159"/>
        <v>1</v>
      </c>
    </row>
    <row r="550" spans="1:19">
      <c r="A550" s="3">
        <v>50063067</v>
      </c>
      <c r="B550" s="3" t="s">
        <v>96</v>
      </c>
      <c r="C550" s="3" t="s">
        <v>698</v>
      </c>
      <c r="D550" s="11" t="s">
        <v>23</v>
      </c>
      <c r="E550" s="3" t="s">
        <v>2095</v>
      </c>
      <c r="F550" s="11" t="s">
        <v>2169</v>
      </c>
      <c r="G550" s="19">
        <f t="shared" si="142"/>
        <v>7</v>
      </c>
      <c r="H550" s="19">
        <f t="shared" si="143"/>
        <v>9</v>
      </c>
      <c r="I550" s="19">
        <f t="shared" si="144"/>
        <v>9</v>
      </c>
      <c r="J550" s="3" t="s">
        <v>2194</v>
      </c>
      <c r="K550" s="3" t="s">
        <v>9</v>
      </c>
      <c r="L550" s="3" t="str">
        <f t="shared" si="145"/>
        <v>OLYMPIA BC</v>
      </c>
      <c r="M550" s="3">
        <f t="shared" si="153"/>
        <v>1</v>
      </c>
      <c r="N550" s="23">
        <f t="shared" si="154"/>
        <v>16</v>
      </c>
      <c r="O550" s="13">
        <f t="shared" si="155"/>
        <v>25</v>
      </c>
      <c r="P550" s="5">
        <f t="shared" si="156"/>
        <v>16</v>
      </c>
      <c r="Q550" s="5">
        <f t="shared" si="157"/>
        <v>25</v>
      </c>
      <c r="R550" s="13">
        <f t="shared" si="158"/>
        <v>107</v>
      </c>
      <c r="S550" s="3" t="b">
        <f t="shared" si="159"/>
        <v>1</v>
      </c>
    </row>
    <row r="551" spans="1:19">
      <c r="A551" s="3">
        <v>50072491</v>
      </c>
      <c r="B551" s="3" t="s">
        <v>272</v>
      </c>
      <c r="C551" s="3" t="s">
        <v>269</v>
      </c>
      <c r="D551" s="11" t="s">
        <v>8</v>
      </c>
      <c r="E551" s="3" t="s">
        <v>2095</v>
      </c>
      <c r="F551" s="11" t="s">
        <v>2169</v>
      </c>
      <c r="G551" s="19">
        <f t="shared" si="142"/>
        <v>7</v>
      </c>
      <c r="H551" s="19">
        <f t="shared" si="143"/>
        <v>7</v>
      </c>
      <c r="I551" s="19">
        <f t="shared" si="144"/>
        <v>8</v>
      </c>
      <c r="J551" s="3" t="s">
        <v>2194</v>
      </c>
      <c r="K551" s="3" t="s">
        <v>9</v>
      </c>
      <c r="L551" s="3" t="str">
        <f t="shared" si="145"/>
        <v>OLYMPIA BC</v>
      </c>
      <c r="M551" s="3">
        <f t="shared" ref="M551:M614" si="160">IF(E550=E551, M550+1, 1)</f>
        <v>2</v>
      </c>
      <c r="N551" s="23">
        <f t="shared" ref="N551:N614" si="161">SUM(G551:H551)</f>
        <v>14</v>
      </c>
      <c r="O551" s="13">
        <f t="shared" ref="O551:O614" si="162">SUM(G551:I551)</f>
        <v>22</v>
      </c>
      <c r="P551" s="5">
        <f t="shared" ref="P551:P614" si="163">IF(E550=E551, P550 + IF(F551, N551, 0), IF(F551, N551, 0))</f>
        <v>30</v>
      </c>
      <c r="Q551" s="5">
        <f t="shared" ref="Q551:Q614" si="164">IF(E550=E551, Q550 + IF(F551, O551, 0), IF(F551, O551, 0))</f>
        <v>47</v>
      </c>
      <c r="R551" s="13">
        <f t="shared" ref="R551:R614" si="165">IF(M551=4, IF( IFERROR( SEARCH("G (", E551, 1), 0) &gt; 0, Q551, P551), R552)</f>
        <v>107</v>
      </c>
      <c r="S551" s="3" t="b">
        <f t="shared" ref="S551:S614" si="166">SEARCH("(" &amp; R551 &amp; ")", E551, 1) &gt; 0</f>
        <v>1</v>
      </c>
    </row>
    <row r="552" spans="1:19">
      <c r="A552" s="3">
        <v>50429442</v>
      </c>
      <c r="B552" s="3" t="s">
        <v>205</v>
      </c>
      <c r="C552" s="3" t="s">
        <v>706</v>
      </c>
      <c r="D552" s="11" t="s">
        <v>8</v>
      </c>
      <c r="E552" s="3" t="s">
        <v>2095</v>
      </c>
      <c r="F552" s="11" t="s">
        <v>2169</v>
      </c>
      <c r="G552" s="19">
        <f t="shared" si="142"/>
        <v>8</v>
      </c>
      <c r="H552" s="19">
        <f t="shared" si="143"/>
        <v>7</v>
      </c>
      <c r="I552" s="19">
        <f t="shared" si="144"/>
        <v>9</v>
      </c>
      <c r="J552" s="3" t="s">
        <v>2194</v>
      </c>
      <c r="K552" s="3" t="s">
        <v>9</v>
      </c>
      <c r="L552" s="3" t="str">
        <f t="shared" si="145"/>
        <v>OLYMPIA BC</v>
      </c>
      <c r="M552" s="3">
        <f t="shared" si="160"/>
        <v>3</v>
      </c>
      <c r="N552" s="23">
        <f t="shared" si="161"/>
        <v>15</v>
      </c>
      <c r="O552" s="13">
        <f t="shared" si="162"/>
        <v>24</v>
      </c>
      <c r="P552" s="5">
        <f t="shared" si="163"/>
        <v>45</v>
      </c>
      <c r="Q552" s="5">
        <f t="shared" si="164"/>
        <v>71</v>
      </c>
      <c r="R552" s="13">
        <f t="shared" si="165"/>
        <v>107</v>
      </c>
      <c r="S552" s="3" t="b">
        <f t="shared" si="166"/>
        <v>1</v>
      </c>
    </row>
    <row r="553" spans="1:19">
      <c r="A553" s="3">
        <v>50761269</v>
      </c>
      <c r="B553" s="3" t="s">
        <v>798</v>
      </c>
      <c r="C553" s="3" t="s">
        <v>1123</v>
      </c>
      <c r="D553" s="11" t="s">
        <v>23</v>
      </c>
      <c r="E553" s="3" t="s">
        <v>2095</v>
      </c>
      <c r="F553" s="11" t="s">
        <v>2169</v>
      </c>
      <c r="G553" s="19">
        <f t="shared" si="142"/>
        <v>12</v>
      </c>
      <c r="H553" s="19">
        <f t="shared" si="143"/>
        <v>12</v>
      </c>
      <c r="I553" s="19">
        <f t="shared" si="144"/>
        <v>12</v>
      </c>
      <c r="J553" s="3" t="s">
        <v>2194</v>
      </c>
      <c r="K553" s="3" t="s">
        <v>9</v>
      </c>
      <c r="L553" s="3" t="str">
        <f t="shared" si="145"/>
        <v>OLYMPIA BC</v>
      </c>
      <c r="M553" s="3">
        <f t="shared" si="160"/>
        <v>4</v>
      </c>
      <c r="N553" s="23">
        <f t="shared" si="161"/>
        <v>24</v>
      </c>
      <c r="O553" s="13">
        <f t="shared" si="162"/>
        <v>36</v>
      </c>
      <c r="P553" s="5">
        <f t="shared" si="163"/>
        <v>69</v>
      </c>
      <c r="Q553" s="5">
        <f t="shared" si="164"/>
        <v>107</v>
      </c>
      <c r="R553" s="13">
        <f t="shared" si="165"/>
        <v>107</v>
      </c>
      <c r="S553" s="3" t="b">
        <f t="shared" si="166"/>
        <v>1</v>
      </c>
    </row>
    <row r="554" spans="1:19">
      <c r="A554" s="3">
        <v>50029337</v>
      </c>
      <c r="B554" s="3" t="s">
        <v>182</v>
      </c>
      <c r="C554" s="3" t="s">
        <v>706</v>
      </c>
      <c r="D554" s="11" t="s">
        <v>8</v>
      </c>
      <c r="E554" s="3" t="s">
        <v>2096</v>
      </c>
      <c r="F554" s="11" t="s">
        <v>2169</v>
      </c>
      <c r="G554" s="19">
        <f t="shared" si="142"/>
        <v>7</v>
      </c>
      <c r="H554" s="19">
        <f t="shared" si="143"/>
        <v>7</v>
      </c>
      <c r="I554" s="19">
        <f t="shared" si="144"/>
        <v>9</v>
      </c>
      <c r="J554" s="3" t="s">
        <v>2194</v>
      </c>
      <c r="K554" s="3" t="s">
        <v>9</v>
      </c>
      <c r="L554" s="3" t="str">
        <f t="shared" si="145"/>
        <v>OLYMPIA BC</v>
      </c>
      <c r="M554" s="3">
        <f t="shared" si="160"/>
        <v>1</v>
      </c>
      <c r="N554" s="23">
        <f t="shared" si="161"/>
        <v>14</v>
      </c>
      <c r="O554" s="13">
        <f t="shared" si="162"/>
        <v>23</v>
      </c>
      <c r="P554" s="5">
        <f t="shared" si="163"/>
        <v>14</v>
      </c>
      <c r="Q554" s="5">
        <f t="shared" si="164"/>
        <v>23</v>
      </c>
      <c r="R554" s="13">
        <f t="shared" si="165"/>
        <v>56</v>
      </c>
      <c r="S554" s="3" t="b">
        <f t="shared" si="166"/>
        <v>1</v>
      </c>
    </row>
    <row r="555" spans="1:19">
      <c r="A555" s="3">
        <v>50072491</v>
      </c>
      <c r="B555" s="3" t="s">
        <v>272</v>
      </c>
      <c r="C555" s="3" t="s">
        <v>269</v>
      </c>
      <c r="D555" s="11" t="s">
        <v>8</v>
      </c>
      <c r="E555" s="3" t="s">
        <v>2096</v>
      </c>
      <c r="F555" s="11" t="s">
        <v>2169</v>
      </c>
      <c r="G555" s="19">
        <f t="shared" si="142"/>
        <v>7</v>
      </c>
      <c r="H555" s="19">
        <f t="shared" si="143"/>
        <v>7</v>
      </c>
      <c r="I555" s="19">
        <f t="shared" si="144"/>
        <v>8</v>
      </c>
      <c r="J555" s="3" t="s">
        <v>2194</v>
      </c>
      <c r="K555" s="3" t="s">
        <v>9</v>
      </c>
      <c r="L555" s="3" t="str">
        <f t="shared" si="145"/>
        <v>OLYMPIA BC</v>
      </c>
      <c r="M555" s="3">
        <f t="shared" si="160"/>
        <v>2</v>
      </c>
      <c r="N555" s="23">
        <f t="shared" si="161"/>
        <v>14</v>
      </c>
      <c r="O555" s="13">
        <f t="shared" si="162"/>
        <v>22</v>
      </c>
      <c r="P555" s="5">
        <f t="shared" si="163"/>
        <v>28</v>
      </c>
      <c r="Q555" s="5">
        <f t="shared" si="164"/>
        <v>45</v>
      </c>
      <c r="R555" s="13">
        <f t="shared" si="165"/>
        <v>56</v>
      </c>
      <c r="S555" s="3" t="b">
        <f t="shared" si="166"/>
        <v>1</v>
      </c>
    </row>
    <row r="556" spans="1:19">
      <c r="A556" s="3">
        <v>50429442</v>
      </c>
      <c r="B556" s="3" t="s">
        <v>205</v>
      </c>
      <c r="C556" s="3" t="s">
        <v>706</v>
      </c>
      <c r="D556" s="11" t="s">
        <v>8</v>
      </c>
      <c r="E556" s="3" t="s">
        <v>2096</v>
      </c>
      <c r="F556" s="11" t="s">
        <v>2169</v>
      </c>
      <c r="G556" s="19">
        <f t="shared" si="142"/>
        <v>8</v>
      </c>
      <c r="H556" s="19">
        <f t="shared" si="143"/>
        <v>7</v>
      </c>
      <c r="I556" s="19">
        <f t="shared" si="144"/>
        <v>9</v>
      </c>
      <c r="J556" s="3" t="s">
        <v>2194</v>
      </c>
      <c r="K556" s="3" t="s">
        <v>9</v>
      </c>
      <c r="L556" s="3" t="str">
        <f t="shared" si="145"/>
        <v>OLYMPIA BC</v>
      </c>
      <c r="M556" s="3">
        <f t="shared" si="160"/>
        <v>3</v>
      </c>
      <c r="N556" s="23">
        <f t="shared" si="161"/>
        <v>15</v>
      </c>
      <c r="O556" s="13">
        <f t="shared" si="162"/>
        <v>24</v>
      </c>
      <c r="P556" s="5">
        <f t="shared" si="163"/>
        <v>43</v>
      </c>
      <c r="Q556" s="5">
        <f t="shared" si="164"/>
        <v>69</v>
      </c>
      <c r="R556" s="13">
        <f t="shared" si="165"/>
        <v>56</v>
      </c>
      <c r="S556" s="3" t="b">
        <f t="shared" si="166"/>
        <v>1</v>
      </c>
    </row>
    <row r="557" spans="1:19">
      <c r="A557" s="3">
        <v>50448374</v>
      </c>
      <c r="B557" s="3" t="s">
        <v>612</v>
      </c>
      <c r="C557" s="3" t="s">
        <v>613</v>
      </c>
      <c r="D557" s="11" t="s">
        <v>8</v>
      </c>
      <c r="E557" s="3" t="s">
        <v>2096</v>
      </c>
      <c r="F557" s="11" t="s">
        <v>2169</v>
      </c>
      <c r="G557" s="19">
        <f t="shared" si="142"/>
        <v>7</v>
      </c>
      <c r="H557" s="19">
        <f t="shared" si="143"/>
        <v>6</v>
      </c>
      <c r="I557" s="19">
        <f t="shared" si="144"/>
        <v>7</v>
      </c>
      <c r="J557" s="3" t="s">
        <v>2194</v>
      </c>
      <c r="K557" s="3" t="s">
        <v>9</v>
      </c>
      <c r="L557" s="3" t="str">
        <f t="shared" si="145"/>
        <v>OLYMPIA BC</v>
      </c>
      <c r="M557" s="3">
        <f t="shared" si="160"/>
        <v>4</v>
      </c>
      <c r="N557" s="23">
        <f t="shared" si="161"/>
        <v>13</v>
      </c>
      <c r="O557" s="13">
        <f t="shared" si="162"/>
        <v>20</v>
      </c>
      <c r="P557" s="5">
        <f t="shared" si="163"/>
        <v>56</v>
      </c>
      <c r="Q557" s="5">
        <f t="shared" si="164"/>
        <v>89</v>
      </c>
      <c r="R557" s="13">
        <f t="shared" si="165"/>
        <v>56</v>
      </c>
      <c r="S557" s="3" t="b">
        <f t="shared" si="166"/>
        <v>1</v>
      </c>
    </row>
    <row r="558" spans="1:19">
      <c r="A558" s="3">
        <v>50032162</v>
      </c>
      <c r="B558" s="3" t="s">
        <v>297</v>
      </c>
      <c r="C558" s="3" t="s">
        <v>298</v>
      </c>
      <c r="D558" s="11" t="s">
        <v>8</v>
      </c>
      <c r="E558" s="3" t="s">
        <v>37</v>
      </c>
      <c r="F558" s="11" t="s">
        <v>2169</v>
      </c>
      <c r="G558" s="19">
        <f t="shared" si="142"/>
        <v>7</v>
      </c>
      <c r="H558" s="19">
        <f t="shared" si="143"/>
        <v>7</v>
      </c>
      <c r="I558" s="19">
        <f t="shared" si="144"/>
        <v>9</v>
      </c>
      <c r="J558" s="3" t="s">
        <v>2194</v>
      </c>
      <c r="K558" s="3" t="s">
        <v>28</v>
      </c>
      <c r="L558" s="3" t="str">
        <f t="shared" si="145"/>
        <v>OLYMPIA BC</v>
      </c>
      <c r="M558" s="3">
        <f t="shared" si="160"/>
        <v>1</v>
      </c>
      <c r="N558" s="23">
        <f t="shared" si="161"/>
        <v>14</v>
      </c>
      <c r="O558" s="13">
        <f t="shared" si="162"/>
        <v>23</v>
      </c>
      <c r="P558" s="5">
        <f t="shared" si="163"/>
        <v>14</v>
      </c>
      <c r="Q558" s="5">
        <f t="shared" si="164"/>
        <v>23</v>
      </c>
      <c r="R558" s="13">
        <f t="shared" si="165"/>
        <v>68</v>
      </c>
      <c r="S558" s="3" t="b">
        <f t="shared" si="166"/>
        <v>1</v>
      </c>
    </row>
    <row r="559" spans="1:19">
      <c r="A559" s="3">
        <v>50057597</v>
      </c>
      <c r="B559" s="3" t="s">
        <v>926</v>
      </c>
      <c r="C559" s="3" t="s">
        <v>927</v>
      </c>
      <c r="D559" s="11" t="s">
        <v>8</v>
      </c>
      <c r="E559" s="3" t="s">
        <v>37</v>
      </c>
      <c r="F559" s="11" t="s">
        <v>2169</v>
      </c>
      <c r="G559" s="19">
        <f t="shared" si="142"/>
        <v>10</v>
      </c>
      <c r="H559" s="19">
        <f t="shared" si="143"/>
        <v>8</v>
      </c>
      <c r="I559" s="19">
        <f t="shared" si="144"/>
        <v>10</v>
      </c>
      <c r="J559" s="3" t="s">
        <v>2194</v>
      </c>
      <c r="K559" s="3" t="s">
        <v>28</v>
      </c>
      <c r="L559" s="3" t="str">
        <f t="shared" si="145"/>
        <v>OLYMPIA BC</v>
      </c>
      <c r="M559" s="3">
        <f t="shared" si="160"/>
        <v>2</v>
      </c>
      <c r="N559" s="23">
        <f t="shared" si="161"/>
        <v>18</v>
      </c>
      <c r="O559" s="13">
        <f t="shared" si="162"/>
        <v>28</v>
      </c>
      <c r="P559" s="5">
        <f t="shared" si="163"/>
        <v>32</v>
      </c>
      <c r="Q559" s="5">
        <f t="shared" si="164"/>
        <v>51</v>
      </c>
      <c r="R559" s="13">
        <f t="shared" si="165"/>
        <v>68</v>
      </c>
      <c r="S559" s="3" t="b">
        <f t="shared" si="166"/>
        <v>1</v>
      </c>
    </row>
    <row r="560" spans="1:19">
      <c r="A560" s="3">
        <v>50109986</v>
      </c>
      <c r="B560" s="3" t="s">
        <v>1766</v>
      </c>
      <c r="C560" s="3" t="s">
        <v>1767</v>
      </c>
      <c r="D560" s="11" t="s">
        <v>8</v>
      </c>
      <c r="E560" s="3" t="s">
        <v>37</v>
      </c>
      <c r="F560" s="11" t="s">
        <v>2169</v>
      </c>
      <c r="G560" s="19">
        <f t="shared" si="142"/>
        <v>10</v>
      </c>
      <c r="H560" s="19">
        <f t="shared" si="143"/>
        <v>9</v>
      </c>
      <c r="I560" s="19">
        <f t="shared" si="144"/>
        <v>9</v>
      </c>
      <c r="J560" s="3" t="s">
        <v>2194</v>
      </c>
      <c r="K560" s="3" t="s">
        <v>28</v>
      </c>
      <c r="L560" s="3" t="str">
        <f t="shared" si="145"/>
        <v>OLYMPIA BC</v>
      </c>
      <c r="M560" s="3">
        <f t="shared" si="160"/>
        <v>3</v>
      </c>
      <c r="N560" s="23">
        <f t="shared" si="161"/>
        <v>19</v>
      </c>
      <c r="O560" s="13">
        <f t="shared" si="162"/>
        <v>28</v>
      </c>
      <c r="P560" s="5">
        <f t="shared" si="163"/>
        <v>51</v>
      </c>
      <c r="Q560" s="5">
        <f t="shared" si="164"/>
        <v>79</v>
      </c>
      <c r="R560" s="13">
        <f t="shared" si="165"/>
        <v>68</v>
      </c>
      <c r="S560" s="3" t="b">
        <f t="shared" si="166"/>
        <v>1</v>
      </c>
    </row>
    <row r="561" spans="1:19">
      <c r="A561" s="3">
        <v>50596063</v>
      </c>
      <c r="B561" s="3" t="s">
        <v>656</v>
      </c>
      <c r="C561" s="3" t="s">
        <v>657</v>
      </c>
      <c r="D561" s="11" t="s">
        <v>8</v>
      </c>
      <c r="E561" s="3" t="s">
        <v>37</v>
      </c>
      <c r="F561" s="11" t="s">
        <v>2169</v>
      </c>
      <c r="G561" s="19">
        <f t="shared" si="142"/>
        <v>9</v>
      </c>
      <c r="H561" s="19">
        <f t="shared" si="143"/>
        <v>8</v>
      </c>
      <c r="I561" s="19">
        <f t="shared" si="144"/>
        <v>10</v>
      </c>
      <c r="J561" s="3" t="s">
        <v>2194</v>
      </c>
      <c r="K561" s="3" t="s">
        <v>28</v>
      </c>
      <c r="L561" s="3" t="str">
        <f t="shared" si="145"/>
        <v>OLYMPIA BC</v>
      </c>
      <c r="M561" s="3">
        <f t="shared" si="160"/>
        <v>4</v>
      </c>
      <c r="N561" s="23">
        <f t="shared" si="161"/>
        <v>17</v>
      </c>
      <c r="O561" s="13">
        <f t="shared" si="162"/>
        <v>27</v>
      </c>
      <c r="P561" s="5">
        <f t="shared" si="163"/>
        <v>68</v>
      </c>
      <c r="Q561" s="5">
        <f t="shared" si="164"/>
        <v>106</v>
      </c>
      <c r="R561" s="13">
        <f t="shared" si="165"/>
        <v>68</v>
      </c>
      <c r="S561" s="3" t="b">
        <f t="shared" si="166"/>
        <v>1</v>
      </c>
    </row>
    <row r="562" spans="1:19">
      <c r="A562" s="3">
        <v>50086234</v>
      </c>
      <c r="B562" s="3" t="s">
        <v>1822</v>
      </c>
      <c r="C562" s="3" t="s">
        <v>1889</v>
      </c>
      <c r="D562" s="11" t="s">
        <v>8</v>
      </c>
      <c r="E562" s="2" t="s">
        <v>2216</v>
      </c>
      <c r="F562" s="11" t="s">
        <v>2169</v>
      </c>
      <c r="G562" s="19">
        <f t="shared" si="142"/>
        <v>10</v>
      </c>
      <c r="H562" s="19">
        <f t="shared" si="143"/>
        <v>8</v>
      </c>
      <c r="I562" s="19">
        <f t="shared" si="144"/>
        <v>10</v>
      </c>
      <c r="J562" s="3" t="s">
        <v>2195</v>
      </c>
      <c r="K562" s="3" t="s">
        <v>28</v>
      </c>
      <c r="L562" s="3" t="str">
        <f t="shared" si="145"/>
        <v>OPBAD BC</v>
      </c>
      <c r="M562" s="3">
        <f t="shared" si="160"/>
        <v>1</v>
      </c>
      <c r="N562" s="23">
        <f t="shared" si="161"/>
        <v>18</v>
      </c>
      <c r="O562" s="13">
        <f t="shared" si="162"/>
        <v>28</v>
      </c>
      <c r="P562" s="5">
        <f t="shared" si="163"/>
        <v>18</v>
      </c>
      <c r="Q562" s="5">
        <f t="shared" si="164"/>
        <v>28</v>
      </c>
      <c r="R562" s="13">
        <f t="shared" si="165"/>
        <v>75</v>
      </c>
      <c r="S562" s="3" t="b">
        <f t="shared" si="166"/>
        <v>1</v>
      </c>
    </row>
    <row r="563" spans="1:19">
      <c r="A563" s="3">
        <v>50282646</v>
      </c>
      <c r="B563" s="3" t="s">
        <v>297</v>
      </c>
      <c r="C563" s="3" t="s">
        <v>1837</v>
      </c>
      <c r="D563" s="11" t="s">
        <v>8</v>
      </c>
      <c r="E563" s="2" t="s">
        <v>2216</v>
      </c>
      <c r="F563" s="11" t="s">
        <v>2169</v>
      </c>
      <c r="G563" s="19">
        <f t="shared" si="142"/>
        <v>10</v>
      </c>
      <c r="H563" s="19">
        <f t="shared" si="143"/>
        <v>9</v>
      </c>
      <c r="I563" s="19">
        <f t="shared" si="144"/>
        <v>11</v>
      </c>
      <c r="J563" s="3" t="s">
        <v>2195</v>
      </c>
      <c r="K563" s="3" t="s">
        <v>28</v>
      </c>
      <c r="L563" s="3" t="str">
        <f t="shared" si="145"/>
        <v>OPBAD BC</v>
      </c>
      <c r="M563" s="3">
        <f t="shared" si="160"/>
        <v>2</v>
      </c>
      <c r="N563" s="23">
        <f t="shared" si="161"/>
        <v>19</v>
      </c>
      <c r="O563" s="13">
        <f t="shared" si="162"/>
        <v>30</v>
      </c>
      <c r="P563" s="5">
        <f t="shared" si="163"/>
        <v>37</v>
      </c>
      <c r="Q563" s="5">
        <f t="shared" si="164"/>
        <v>58</v>
      </c>
      <c r="R563" s="13">
        <f t="shared" si="165"/>
        <v>75</v>
      </c>
      <c r="S563" s="3" t="b">
        <f t="shared" si="166"/>
        <v>1</v>
      </c>
    </row>
    <row r="564" spans="1:19">
      <c r="A564" s="3">
        <v>50624881</v>
      </c>
      <c r="B564" s="3" t="s">
        <v>1170</v>
      </c>
      <c r="C564" s="3" t="s">
        <v>1898</v>
      </c>
      <c r="D564" s="11" t="s">
        <v>8</v>
      </c>
      <c r="E564" s="2" t="s">
        <v>2216</v>
      </c>
      <c r="F564" s="11" t="s">
        <v>2169</v>
      </c>
      <c r="G564" s="19">
        <f t="shared" si="142"/>
        <v>10</v>
      </c>
      <c r="H564" s="19">
        <f t="shared" si="143"/>
        <v>8</v>
      </c>
      <c r="I564" s="19">
        <f t="shared" si="144"/>
        <v>10</v>
      </c>
      <c r="J564" s="3" t="s">
        <v>2195</v>
      </c>
      <c r="K564" s="3" t="s">
        <v>28</v>
      </c>
      <c r="L564" s="3" t="str">
        <f t="shared" si="145"/>
        <v>OPBAD BC</v>
      </c>
      <c r="M564" s="3">
        <f t="shared" si="160"/>
        <v>3</v>
      </c>
      <c r="N564" s="23">
        <f t="shared" si="161"/>
        <v>18</v>
      </c>
      <c r="O564" s="13">
        <f t="shared" si="162"/>
        <v>28</v>
      </c>
      <c r="P564" s="5">
        <f t="shared" si="163"/>
        <v>55</v>
      </c>
      <c r="Q564" s="5">
        <f t="shared" si="164"/>
        <v>86</v>
      </c>
      <c r="R564" s="13">
        <f t="shared" si="165"/>
        <v>75</v>
      </c>
      <c r="S564" s="3" t="b">
        <f t="shared" si="166"/>
        <v>1</v>
      </c>
    </row>
    <row r="565" spans="1:19">
      <c r="A565" s="3">
        <v>50866664</v>
      </c>
      <c r="B565" s="3" t="s">
        <v>145</v>
      </c>
      <c r="C565" s="3" t="s">
        <v>1885</v>
      </c>
      <c r="D565" s="11" t="s">
        <v>8</v>
      </c>
      <c r="E565" s="2" t="s">
        <v>2216</v>
      </c>
      <c r="F565" s="11" t="s">
        <v>2169</v>
      </c>
      <c r="G565" s="19">
        <f t="shared" si="142"/>
        <v>11</v>
      </c>
      <c r="H565" s="19">
        <f t="shared" si="143"/>
        <v>9</v>
      </c>
      <c r="I565" s="19">
        <f t="shared" si="144"/>
        <v>11</v>
      </c>
      <c r="J565" s="3" t="s">
        <v>2195</v>
      </c>
      <c r="K565" s="3" t="s">
        <v>28</v>
      </c>
      <c r="L565" s="3" t="str">
        <f t="shared" si="145"/>
        <v>OPBAD BC</v>
      </c>
      <c r="M565" s="3">
        <f t="shared" si="160"/>
        <v>4</v>
      </c>
      <c r="N565" s="23">
        <f t="shared" si="161"/>
        <v>20</v>
      </c>
      <c r="O565" s="13">
        <f t="shared" si="162"/>
        <v>31</v>
      </c>
      <c r="P565" s="5">
        <f t="shared" si="163"/>
        <v>75</v>
      </c>
      <c r="Q565" s="5">
        <f t="shared" si="164"/>
        <v>117</v>
      </c>
      <c r="R565" s="13">
        <f t="shared" si="165"/>
        <v>75</v>
      </c>
      <c r="S565" s="3" t="b">
        <f t="shared" si="166"/>
        <v>1</v>
      </c>
    </row>
    <row r="566" spans="1:19">
      <c r="A566" s="3">
        <v>50110616</v>
      </c>
      <c r="B566" s="3" t="s">
        <v>85</v>
      </c>
      <c r="C566" s="3" t="s">
        <v>227</v>
      </c>
      <c r="D566" s="11" t="s">
        <v>23</v>
      </c>
      <c r="E566" s="3" t="s">
        <v>2097</v>
      </c>
      <c r="F566" s="11" t="s">
        <v>2169</v>
      </c>
      <c r="G566" s="19">
        <f t="shared" si="142"/>
        <v>10</v>
      </c>
      <c r="H566" s="19">
        <f t="shared" si="143"/>
        <v>10</v>
      </c>
      <c r="I566" s="19">
        <f t="shared" si="144"/>
        <v>8</v>
      </c>
      <c r="J566" s="3" t="s">
        <v>2196</v>
      </c>
      <c r="K566" s="3" t="s">
        <v>9</v>
      </c>
      <c r="L566" s="3" t="str">
        <f t="shared" si="145"/>
        <v>BD OPSLAG VZW</v>
      </c>
      <c r="M566" s="3">
        <f t="shared" si="160"/>
        <v>1</v>
      </c>
      <c r="N566" s="23">
        <f t="shared" si="161"/>
        <v>20</v>
      </c>
      <c r="O566" s="13">
        <f t="shared" si="162"/>
        <v>28</v>
      </c>
      <c r="P566" s="5">
        <f t="shared" si="163"/>
        <v>20</v>
      </c>
      <c r="Q566" s="5">
        <f t="shared" si="164"/>
        <v>28</v>
      </c>
      <c r="R566" s="13">
        <f t="shared" si="165"/>
        <v>80</v>
      </c>
      <c r="S566" s="3" t="b">
        <f t="shared" si="166"/>
        <v>1</v>
      </c>
    </row>
    <row r="567" spans="1:19">
      <c r="A567" s="3">
        <v>50116089</v>
      </c>
      <c r="B567" s="3" t="s">
        <v>142</v>
      </c>
      <c r="C567" s="3" t="s">
        <v>143</v>
      </c>
      <c r="D567" s="11" t="s">
        <v>23</v>
      </c>
      <c r="E567" s="3" t="s">
        <v>2097</v>
      </c>
      <c r="F567" s="11" t="s">
        <v>2169</v>
      </c>
      <c r="G567" s="19">
        <f t="shared" si="142"/>
        <v>10</v>
      </c>
      <c r="H567" s="19">
        <f t="shared" si="143"/>
        <v>10</v>
      </c>
      <c r="I567" s="19">
        <f t="shared" si="144"/>
        <v>10</v>
      </c>
      <c r="J567" s="3" t="s">
        <v>2196</v>
      </c>
      <c r="K567" s="3" t="s">
        <v>9</v>
      </c>
      <c r="L567" s="3" t="str">
        <f t="shared" si="145"/>
        <v>BD OPSLAG VZW</v>
      </c>
      <c r="M567" s="3">
        <f t="shared" si="160"/>
        <v>2</v>
      </c>
      <c r="N567" s="23">
        <f t="shared" si="161"/>
        <v>20</v>
      </c>
      <c r="O567" s="13">
        <f t="shared" si="162"/>
        <v>30</v>
      </c>
      <c r="P567" s="5">
        <f t="shared" si="163"/>
        <v>40</v>
      </c>
      <c r="Q567" s="5">
        <f t="shared" si="164"/>
        <v>58</v>
      </c>
      <c r="R567" s="13">
        <f t="shared" si="165"/>
        <v>80</v>
      </c>
      <c r="S567" s="3" t="b">
        <f t="shared" si="166"/>
        <v>1</v>
      </c>
    </row>
    <row r="568" spans="1:19">
      <c r="A568" s="3">
        <v>50158546</v>
      </c>
      <c r="B568" s="3" t="s">
        <v>21</v>
      </c>
      <c r="C568" s="3" t="s">
        <v>22</v>
      </c>
      <c r="D568" s="11" t="s">
        <v>23</v>
      </c>
      <c r="E568" s="3" t="s">
        <v>2097</v>
      </c>
      <c r="F568" s="11" t="s">
        <v>2169</v>
      </c>
      <c r="G568" s="19">
        <f t="shared" si="142"/>
        <v>10</v>
      </c>
      <c r="H568" s="19">
        <f t="shared" si="143"/>
        <v>11</v>
      </c>
      <c r="I568" s="19">
        <f t="shared" si="144"/>
        <v>11</v>
      </c>
      <c r="J568" s="3" t="s">
        <v>2196</v>
      </c>
      <c r="K568" s="3" t="s">
        <v>9</v>
      </c>
      <c r="L568" s="3" t="str">
        <f t="shared" si="145"/>
        <v>BD OPSLAG VZW</v>
      </c>
      <c r="M568" s="3">
        <f t="shared" si="160"/>
        <v>3</v>
      </c>
      <c r="N568" s="23">
        <f t="shared" si="161"/>
        <v>21</v>
      </c>
      <c r="O568" s="13">
        <f t="shared" si="162"/>
        <v>32</v>
      </c>
      <c r="P568" s="5">
        <f t="shared" si="163"/>
        <v>61</v>
      </c>
      <c r="Q568" s="5">
        <f t="shared" si="164"/>
        <v>90</v>
      </c>
      <c r="R568" s="13">
        <f t="shared" si="165"/>
        <v>80</v>
      </c>
      <c r="S568" s="3" t="b">
        <f t="shared" si="166"/>
        <v>1</v>
      </c>
    </row>
    <row r="569" spans="1:19">
      <c r="A569" s="3">
        <v>50803301</v>
      </c>
      <c r="B569" s="3" t="s">
        <v>89</v>
      </c>
      <c r="C569" s="3" t="s">
        <v>862</v>
      </c>
      <c r="D569" s="11" t="s">
        <v>23</v>
      </c>
      <c r="E569" s="3" t="s">
        <v>2097</v>
      </c>
      <c r="F569" s="11" t="s">
        <v>2169</v>
      </c>
      <c r="G569" s="19">
        <f t="shared" si="142"/>
        <v>9</v>
      </c>
      <c r="H569" s="19">
        <f t="shared" si="143"/>
        <v>10</v>
      </c>
      <c r="I569" s="19">
        <f t="shared" si="144"/>
        <v>10</v>
      </c>
      <c r="J569" s="3" t="s">
        <v>2196</v>
      </c>
      <c r="K569" s="3" t="s">
        <v>9</v>
      </c>
      <c r="L569" s="3" t="str">
        <f t="shared" si="145"/>
        <v>BD OPSLAG VZW</v>
      </c>
      <c r="M569" s="3">
        <f t="shared" si="160"/>
        <v>4</v>
      </c>
      <c r="N569" s="23">
        <f t="shared" si="161"/>
        <v>19</v>
      </c>
      <c r="O569" s="13">
        <f t="shared" si="162"/>
        <v>29</v>
      </c>
      <c r="P569" s="5">
        <f t="shared" si="163"/>
        <v>80</v>
      </c>
      <c r="Q569" s="5">
        <f t="shared" si="164"/>
        <v>119</v>
      </c>
      <c r="R569" s="13">
        <f t="shared" si="165"/>
        <v>80</v>
      </c>
      <c r="S569" s="3" t="b">
        <f t="shared" si="166"/>
        <v>1</v>
      </c>
    </row>
    <row r="570" spans="1:19">
      <c r="A570" s="3">
        <v>50094776</v>
      </c>
      <c r="B570" s="3" t="s">
        <v>297</v>
      </c>
      <c r="C570" s="3" t="s">
        <v>735</v>
      </c>
      <c r="D570" s="11" t="s">
        <v>8</v>
      </c>
      <c r="E570" s="3" t="s">
        <v>2098</v>
      </c>
      <c r="F570" s="11" t="s">
        <v>2169</v>
      </c>
      <c r="G570" s="19">
        <f t="shared" si="142"/>
        <v>7</v>
      </c>
      <c r="H570" s="19">
        <f t="shared" si="143"/>
        <v>6</v>
      </c>
      <c r="I570" s="19">
        <f t="shared" si="144"/>
        <v>8</v>
      </c>
      <c r="J570" s="3" t="s">
        <v>2196</v>
      </c>
      <c r="K570" s="3" t="s">
        <v>9</v>
      </c>
      <c r="L570" s="3" t="str">
        <f t="shared" si="145"/>
        <v>BD OPSLAG VZW</v>
      </c>
      <c r="M570" s="3">
        <f t="shared" si="160"/>
        <v>1</v>
      </c>
      <c r="N570" s="23">
        <f t="shared" si="161"/>
        <v>13</v>
      </c>
      <c r="O570" s="13">
        <f t="shared" si="162"/>
        <v>21</v>
      </c>
      <c r="P570" s="5">
        <f t="shared" si="163"/>
        <v>13</v>
      </c>
      <c r="Q570" s="5">
        <f t="shared" si="164"/>
        <v>21</v>
      </c>
      <c r="R570" s="13">
        <f t="shared" si="165"/>
        <v>88</v>
      </c>
      <c r="S570" s="3" t="b">
        <f t="shared" si="166"/>
        <v>1</v>
      </c>
    </row>
    <row r="571" spans="1:19">
      <c r="A571" s="3">
        <v>50097559</v>
      </c>
      <c r="B571" s="3" t="s">
        <v>19</v>
      </c>
      <c r="C571" s="3" t="s">
        <v>20</v>
      </c>
      <c r="D571" s="11" t="s">
        <v>8</v>
      </c>
      <c r="E571" s="3" t="s">
        <v>2098</v>
      </c>
      <c r="F571" s="11" t="s">
        <v>2169</v>
      </c>
      <c r="G571" s="19">
        <f t="shared" si="142"/>
        <v>7</v>
      </c>
      <c r="H571" s="19">
        <f t="shared" si="143"/>
        <v>6</v>
      </c>
      <c r="I571" s="19">
        <f t="shared" si="144"/>
        <v>8</v>
      </c>
      <c r="J571" s="3" t="s">
        <v>2196</v>
      </c>
      <c r="K571" s="3" t="s">
        <v>9</v>
      </c>
      <c r="L571" s="3" t="str">
        <f t="shared" si="145"/>
        <v>BD OPSLAG VZW</v>
      </c>
      <c r="M571" s="3">
        <f t="shared" si="160"/>
        <v>2</v>
      </c>
      <c r="N571" s="23">
        <f t="shared" si="161"/>
        <v>13</v>
      </c>
      <c r="O571" s="13">
        <f t="shared" si="162"/>
        <v>21</v>
      </c>
      <c r="P571" s="5">
        <f t="shared" si="163"/>
        <v>26</v>
      </c>
      <c r="Q571" s="5">
        <f t="shared" si="164"/>
        <v>42</v>
      </c>
      <c r="R571" s="13">
        <f t="shared" si="165"/>
        <v>88</v>
      </c>
      <c r="S571" s="3" t="b">
        <f t="shared" si="166"/>
        <v>1</v>
      </c>
    </row>
    <row r="572" spans="1:19">
      <c r="A572" s="3">
        <v>50109295</v>
      </c>
      <c r="B572" s="3" t="s">
        <v>117</v>
      </c>
      <c r="C572" s="3" t="s">
        <v>789</v>
      </c>
      <c r="D572" s="11" t="s">
        <v>23</v>
      </c>
      <c r="E572" s="3" t="s">
        <v>2098</v>
      </c>
      <c r="F572" s="11" t="s">
        <v>2169</v>
      </c>
      <c r="G572" s="19">
        <f t="shared" si="142"/>
        <v>9</v>
      </c>
      <c r="H572" s="19">
        <f t="shared" si="143"/>
        <v>8</v>
      </c>
      <c r="I572" s="19">
        <f t="shared" si="144"/>
        <v>10</v>
      </c>
      <c r="J572" s="3" t="s">
        <v>2196</v>
      </c>
      <c r="K572" s="3" t="s">
        <v>9</v>
      </c>
      <c r="L572" s="3" t="str">
        <f t="shared" si="145"/>
        <v>BD OPSLAG VZW</v>
      </c>
      <c r="M572" s="3">
        <f t="shared" si="160"/>
        <v>3</v>
      </c>
      <c r="N572" s="23">
        <f t="shared" si="161"/>
        <v>17</v>
      </c>
      <c r="O572" s="13">
        <f t="shared" si="162"/>
        <v>27</v>
      </c>
      <c r="P572" s="5">
        <f t="shared" si="163"/>
        <v>43</v>
      </c>
      <c r="Q572" s="5">
        <f t="shared" si="164"/>
        <v>69</v>
      </c>
      <c r="R572" s="13">
        <f t="shared" si="165"/>
        <v>88</v>
      </c>
      <c r="S572" s="3" t="b">
        <f t="shared" si="166"/>
        <v>1</v>
      </c>
    </row>
    <row r="573" spans="1:19">
      <c r="A573" s="3">
        <v>50114468</v>
      </c>
      <c r="B573" s="3" t="s">
        <v>133</v>
      </c>
      <c r="C573" s="3" t="s">
        <v>225</v>
      </c>
      <c r="D573" s="11" t="s">
        <v>23</v>
      </c>
      <c r="E573" s="3" t="s">
        <v>2098</v>
      </c>
      <c r="F573" s="11" t="s">
        <v>2169</v>
      </c>
      <c r="G573" s="19">
        <f t="shared" si="142"/>
        <v>7</v>
      </c>
      <c r="H573" s="19">
        <f t="shared" si="143"/>
        <v>6</v>
      </c>
      <c r="I573" s="19">
        <f t="shared" si="144"/>
        <v>6</v>
      </c>
      <c r="J573" s="3" t="s">
        <v>2196</v>
      </c>
      <c r="K573" s="3" t="s">
        <v>9</v>
      </c>
      <c r="L573" s="3" t="str">
        <f t="shared" si="145"/>
        <v>BD OPSLAG VZW</v>
      </c>
      <c r="M573" s="3">
        <f t="shared" si="160"/>
        <v>4</v>
      </c>
      <c r="N573" s="23">
        <f t="shared" si="161"/>
        <v>13</v>
      </c>
      <c r="O573" s="13">
        <f t="shared" si="162"/>
        <v>19</v>
      </c>
      <c r="P573" s="5">
        <f t="shared" si="163"/>
        <v>56</v>
      </c>
      <c r="Q573" s="5">
        <f t="shared" si="164"/>
        <v>88</v>
      </c>
      <c r="R573" s="13">
        <f t="shared" si="165"/>
        <v>88</v>
      </c>
      <c r="S573" s="3" t="b">
        <f t="shared" si="166"/>
        <v>1</v>
      </c>
    </row>
    <row r="574" spans="1:19">
      <c r="A574" s="3">
        <v>50097562</v>
      </c>
      <c r="B574" s="3" t="s">
        <v>165</v>
      </c>
      <c r="C574" s="3" t="s">
        <v>397</v>
      </c>
      <c r="D574" s="11" t="s">
        <v>8</v>
      </c>
      <c r="E574" s="3" t="s">
        <v>2099</v>
      </c>
      <c r="F574" s="11" t="s">
        <v>2169</v>
      </c>
      <c r="G574" s="19">
        <f t="shared" si="142"/>
        <v>5</v>
      </c>
      <c r="H574" s="19">
        <f t="shared" si="143"/>
        <v>5</v>
      </c>
      <c r="I574" s="19">
        <f t="shared" si="144"/>
        <v>6</v>
      </c>
      <c r="J574" s="3" t="s">
        <v>2196</v>
      </c>
      <c r="K574" s="3" t="s">
        <v>18</v>
      </c>
      <c r="L574" s="3" t="str">
        <f t="shared" si="145"/>
        <v>BD OPSLAG VZW</v>
      </c>
      <c r="M574" s="3">
        <f t="shared" si="160"/>
        <v>1</v>
      </c>
      <c r="N574" s="23">
        <f t="shared" si="161"/>
        <v>10</v>
      </c>
      <c r="O574" s="13">
        <f t="shared" si="162"/>
        <v>16</v>
      </c>
      <c r="P574" s="5">
        <f t="shared" si="163"/>
        <v>10</v>
      </c>
      <c r="Q574" s="5">
        <f t="shared" si="164"/>
        <v>16</v>
      </c>
      <c r="R574" s="13">
        <f t="shared" si="165"/>
        <v>48</v>
      </c>
      <c r="S574" s="3" t="b">
        <f t="shared" si="166"/>
        <v>1</v>
      </c>
    </row>
    <row r="575" spans="1:19">
      <c r="A575" s="3">
        <v>50105171</v>
      </c>
      <c r="B575" s="3" t="s">
        <v>19</v>
      </c>
      <c r="C575" s="3" t="s">
        <v>161</v>
      </c>
      <c r="D575" s="11" t="s">
        <v>8</v>
      </c>
      <c r="E575" s="3" t="s">
        <v>2099</v>
      </c>
      <c r="F575" s="11" t="s">
        <v>2169</v>
      </c>
      <c r="G575" s="19">
        <f t="shared" si="142"/>
        <v>5</v>
      </c>
      <c r="H575" s="19">
        <f t="shared" si="143"/>
        <v>7</v>
      </c>
      <c r="I575" s="19">
        <f t="shared" si="144"/>
        <v>7</v>
      </c>
      <c r="J575" s="3" t="s">
        <v>2196</v>
      </c>
      <c r="K575" s="3" t="s">
        <v>18</v>
      </c>
      <c r="L575" s="3" t="str">
        <f t="shared" si="145"/>
        <v>BD OPSLAG VZW</v>
      </c>
      <c r="M575" s="3">
        <f t="shared" si="160"/>
        <v>2</v>
      </c>
      <c r="N575" s="23">
        <f t="shared" si="161"/>
        <v>12</v>
      </c>
      <c r="O575" s="13">
        <f t="shared" si="162"/>
        <v>19</v>
      </c>
      <c r="P575" s="5">
        <f t="shared" si="163"/>
        <v>22</v>
      </c>
      <c r="Q575" s="5">
        <f t="shared" si="164"/>
        <v>35</v>
      </c>
      <c r="R575" s="13">
        <f t="shared" si="165"/>
        <v>48</v>
      </c>
      <c r="S575" s="3" t="b">
        <f t="shared" si="166"/>
        <v>1</v>
      </c>
    </row>
    <row r="576" spans="1:19">
      <c r="A576" s="3">
        <v>50107650</v>
      </c>
      <c r="B576" s="3" t="s">
        <v>1720</v>
      </c>
      <c r="C576" s="3" t="s">
        <v>1721</v>
      </c>
      <c r="D576" s="11" t="s">
        <v>8</v>
      </c>
      <c r="E576" s="3" t="s">
        <v>2099</v>
      </c>
      <c r="F576" s="11" t="s">
        <v>2169</v>
      </c>
      <c r="G576" s="19">
        <f t="shared" si="142"/>
        <v>6</v>
      </c>
      <c r="H576" s="19">
        <f t="shared" si="143"/>
        <v>5</v>
      </c>
      <c r="I576" s="19">
        <f t="shared" si="144"/>
        <v>7</v>
      </c>
      <c r="J576" s="3" t="s">
        <v>2196</v>
      </c>
      <c r="K576" s="3" t="s">
        <v>18</v>
      </c>
      <c r="L576" s="3" t="str">
        <f t="shared" si="145"/>
        <v>BD OPSLAG VZW</v>
      </c>
      <c r="M576" s="3">
        <f t="shared" si="160"/>
        <v>3</v>
      </c>
      <c r="N576" s="23">
        <f t="shared" si="161"/>
        <v>11</v>
      </c>
      <c r="O576" s="13">
        <f t="shared" si="162"/>
        <v>18</v>
      </c>
      <c r="P576" s="5">
        <f t="shared" si="163"/>
        <v>33</v>
      </c>
      <c r="Q576" s="5">
        <f t="shared" si="164"/>
        <v>53</v>
      </c>
      <c r="R576" s="13">
        <f t="shared" si="165"/>
        <v>48</v>
      </c>
      <c r="S576" s="3" t="b">
        <f t="shared" si="166"/>
        <v>1</v>
      </c>
    </row>
    <row r="577" spans="1:19">
      <c r="A577" s="3">
        <v>50445375</v>
      </c>
      <c r="B577" s="3" t="s">
        <v>105</v>
      </c>
      <c r="C577" s="3" t="s">
        <v>1718</v>
      </c>
      <c r="D577" s="11" t="s">
        <v>8</v>
      </c>
      <c r="E577" s="3" t="s">
        <v>2099</v>
      </c>
      <c r="F577" s="11" t="s">
        <v>2169</v>
      </c>
      <c r="G577" s="19">
        <f t="shared" si="142"/>
        <v>8</v>
      </c>
      <c r="H577" s="19">
        <f t="shared" si="143"/>
        <v>7</v>
      </c>
      <c r="I577" s="19">
        <f t="shared" si="144"/>
        <v>9</v>
      </c>
      <c r="J577" s="3" t="s">
        <v>2196</v>
      </c>
      <c r="K577" s="3" t="s">
        <v>18</v>
      </c>
      <c r="L577" s="3" t="str">
        <f t="shared" si="145"/>
        <v>BD OPSLAG VZW</v>
      </c>
      <c r="M577" s="3">
        <f t="shared" si="160"/>
        <v>4</v>
      </c>
      <c r="N577" s="23">
        <f t="shared" si="161"/>
        <v>15</v>
      </c>
      <c r="O577" s="13">
        <f t="shared" si="162"/>
        <v>24</v>
      </c>
      <c r="P577" s="5">
        <f t="shared" si="163"/>
        <v>48</v>
      </c>
      <c r="Q577" s="5">
        <f t="shared" si="164"/>
        <v>77</v>
      </c>
      <c r="R577" s="13">
        <f t="shared" si="165"/>
        <v>48</v>
      </c>
      <c r="S577" s="3" t="b">
        <f t="shared" si="166"/>
        <v>1</v>
      </c>
    </row>
    <row r="578" spans="1:19">
      <c r="A578" s="3">
        <v>50099323</v>
      </c>
      <c r="B578" s="3" t="s">
        <v>249</v>
      </c>
      <c r="C578" s="3" t="s">
        <v>250</v>
      </c>
      <c r="D578" s="11" t="s">
        <v>23</v>
      </c>
      <c r="E578" s="3" t="s">
        <v>2100</v>
      </c>
      <c r="F578" s="11" t="s">
        <v>2169</v>
      </c>
      <c r="G578" s="19">
        <f t="shared" ref="G578:G641" si="167">VLOOKUP($A578, ZoekKlass, 6, FALSE)</f>
        <v>10</v>
      </c>
      <c r="H578" s="19">
        <f t="shared" ref="H578:H641" si="168">VLOOKUP($A578, ZoekKlass, 7, FALSE)</f>
        <v>8</v>
      </c>
      <c r="I578" s="19">
        <f t="shared" ref="I578:I641" si="169">VLOOKUP($A578, ZoekKlass, 8, FALSE)</f>
        <v>9</v>
      </c>
      <c r="J578" s="3" t="s">
        <v>2196</v>
      </c>
      <c r="K578" s="3" t="s">
        <v>28</v>
      </c>
      <c r="L578" s="3" t="str">
        <f t="shared" ref="L578:L641" si="170">VLOOKUP($A578, ZoekKlass, 9, FALSE)</f>
        <v>BD OPSLAG VZW</v>
      </c>
      <c r="M578" s="3">
        <f t="shared" si="160"/>
        <v>1</v>
      </c>
      <c r="N578" s="23">
        <f t="shared" si="161"/>
        <v>18</v>
      </c>
      <c r="O578" s="13">
        <f t="shared" si="162"/>
        <v>27</v>
      </c>
      <c r="P578" s="5">
        <f t="shared" si="163"/>
        <v>18</v>
      </c>
      <c r="Q578" s="5">
        <f t="shared" si="164"/>
        <v>27</v>
      </c>
      <c r="R578" s="13">
        <f t="shared" si="165"/>
        <v>104</v>
      </c>
      <c r="S578" s="3" t="b">
        <f t="shared" si="166"/>
        <v>1</v>
      </c>
    </row>
    <row r="579" spans="1:19">
      <c r="A579" s="3">
        <v>50109294</v>
      </c>
      <c r="B579" s="3" t="s">
        <v>398</v>
      </c>
      <c r="C579" s="3" t="s">
        <v>399</v>
      </c>
      <c r="D579" s="11" t="s">
        <v>23</v>
      </c>
      <c r="E579" s="3" t="s">
        <v>2100</v>
      </c>
      <c r="F579" s="11" t="s">
        <v>2169</v>
      </c>
      <c r="G579" s="19">
        <f t="shared" si="167"/>
        <v>8</v>
      </c>
      <c r="H579" s="19">
        <f t="shared" si="168"/>
        <v>7</v>
      </c>
      <c r="I579" s="19">
        <f t="shared" si="169"/>
        <v>8</v>
      </c>
      <c r="J579" s="3" t="s">
        <v>2196</v>
      </c>
      <c r="K579" s="3" t="s">
        <v>28</v>
      </c>
      <c r="L579" s="3" t="str">
        <f t="shared" si="170"/>
        <v>BD OPSLAG VZW</v>
      </c>
      <c r="M579" s="3">
        <f t="shared" si="160"/>
        <v>2</v>
      </c>
      <c r="N579" s="23">
        <f t="shared" si="161"/>
        <v>15</v>
      </c>
      <c r="O579" s="13">
        <f t="shared" si="162"/>
        <v>23</v>
      </c>
      <c r="P579" s="5">
        <f t="shared" si="163"/>
        <v>33</v>
      </c>
      <c r="Q579" s="5">
        <f t="shared" si="164"/>
        <v>50</v>
      </c>
      <c r="R579" s="13">
        <f t="shared" si="165"/>
        <v>104</v>
      </c>
      <c r="S579" s="3" t="b">
        <f t="shared" si="166"/>
        <v>1</v>
      </c>
    </row>
    <row r="580" spans="1:19">
      <c r="A580" s="3">
        <v>50445375</v>
      </c>
      <c r="B580" s="3" t="s">
        <v>105</v>
      </c>
      <c r="C580" s="3" t="s">
        <v>1718</v>
      </c>
      <c r="D580" s="11" t="s">
        <v>8</v>
      </c>
      <c r="E580" s="3" t="s">
        <v>2100</v>
      </c>
      <c r="F580" s="11" t="s">
        <v>2169</v>
      </c>
      <c r="G580" s="19">
        <f t="shared" si="167"/>
        <v>8</v>
      </c>
      <c r="H580" s="19">
        <f t="shared" si="168"/>
        <v>7</v>
      </c>
      <c r="I580" s="19">
        <f t="shared" si="169"/>
        <v>9</v>
      </c>
      <c r="J580" s="3" t="s">
        <v>2196</v>
      </c>
      <c r="K580" s="3" t="s">
        <v>28</v>
      </c>
      <c r="L580" s="3" t="str">
        <f t="shared" si="170"/>
        <v>BD OPSLAG VZW</v>
      </c>
      <c r="M580" s="3">
        <f t="shared" si="160"/>
        <v>3</v>
      </c>
      <c r="N580" s="23">
        <f t="shared" si="161"/>
        <v>15</v>
      </c>
      <c r="O580" s="13">
        <f t="shared" si="162"/>
        <v>24</v>
      </c>
      <c r="P580" s="5">
        <f t="shared" si="163"/>
        <v>48</v>
      </c>
      <c r="Q580" s="5">
        <f t="shared" si="164"/>
        <v>74</v>
      </c>
      <c r="R580" s="13">
        <f t="shared" si="165"/>
        <v>104</v>
      </c>
      <c r="S580" s="3" t="b">
        <f t="shared" si="166"/>
        <v>1</v>
      </c>
    </row>
    <row r="581" spans="1:19">
      <c r="A581" s="3">
        <v>50899147</v>
      </c>
      <c r="B581" s="3" t="s">
        <v>76</v>
      </c>
      <c r="C581" s="3" t="s">
        <v>77</v>
      </c>
      <c r="D581" s="11" t="s">
        <v>8</v>
      </c>
      <c r="E581" s="3" t="s">
        <v>2100</v>
      </c>
      <c r="F581" s="11" t="s">
        <v>2169</v>
      </c>
      <c r="G581" s="19">
        <f t="shared" si="167"/>
        <v>10</v>
      </c>
      <c r="H581" s="19">
        <f t="shared" si="168"/>
        <v>9</v>
      </c>
      <c r="I581" s="19">
        <f t="shared" si="169"/>
        <v>11</v>
      </c>
      <c r="J581" s="3" t="s">
        <v>2196</v>
      </c>
      <c r="K581" s="3" t="s">
        <v>28</v>
      </c>
      <c r="L581" s="3" t="str">
        <f t="shared" si="170"/>
        <v>BD OPSLAG VZW</v>
      </c>
      <c r="M581" s="3">
        <f t="shared" si="160"/>
        <v>4</v>
      </c>
      <c r="N581" s="23">
        <f t="shared" si="161"/>
        <v>19</v>
      </c>
      <c r="O581" s="13">
        <f t="shared" si="162"/>
        <v>30</v>
      </c>
      <c r="P581" s="5">
        <f t="shared" si="163"/>
        <v>67</v>
      </c>
      <c r="Q581" s="5">
        <f t="shared" si="164"/>
        <v>104</v>
      </c>
      <c r="R581" s="13">
        <f t="shared" si="165"/>
        <v>104</v>
      </c>
      <c r="S581" s="3" t="b">
        <f t="shared" si="166"/>
        <v>1</v>
      </c>
    </row>
    <row r="582" spans="1:19">
      <c r="A582" s="3">
        <v>50019798</v>
      </c>
      <c r="B582" s="3" t="s">
        <v>616</v>
      </c>
      <c r="C582" s="3" t="s">
        <v>617</v>
      </c>
      <c r="D582" s="11" t="s">
        <v>8</v>
      </c>
      <c r="E582" s="3" t="s">
        <v>2101</v>
      </c>
      <c r="F582" s="11" t="s">
        <v>2169</v>
      </c>
      <c r="G582" s="19">
        <f t="shared" si="167"/>
        <v>6</v>
      </c>
      <c r="H582" s="19">
        <f t="shared" si="168"/>
        <v>7</v>
      </c>
      <c r="I582" s="19">
        <f t="shared" si="169"/>
        <v>8</v>
      </c>
      <c r="J582" s="3" t="s">
        <v>2196</v>
      </c>
      <c r="K582" s="3" t="s">
        <v>9</v>
      </c>
      <c r="L582" s="3" t="str">
        <f t="shared" si="170"/>
        <v>BD OPSLAG VZW</v>
      </c>
      <c r="M582" s="3">
        <f t="shared" si="160"/>
        <v>1</v>
      </c>
      <c r="N582" s="23">
        <f t="shared" si="161"/>
        <v>13</v>
      </c>
      <c r="O582" s="13">
        <f t="shared" si="162"/>
        <v>21</v>
      </c>
      <c r="P582" s="5">
        <f t="shared" si="163"/>
        <v>13</v>
      </c>
      <c r="Q582" s="5">
        <f t="shared" si="164"/>
        <v>21</v>
      </c>
      <c r="R582" s="13">
        <f t="shared" si="165"/>
        <v>60</v>
      </c>
      <c r="S582" s="3" t="b">
        <f t="shared" si="166"/>
        <v>1</v>
      </c>
    </row>
    <row r="583" spans="1:19">
      <c r="A583" s="3">
        <v>50097559</v>
      </c>
      <c r="B583" s="3" t="s">
        <v>19</v>
      </c>
      <c r="C583" s="3" t="s">
        <v>20</v>
      </c>
      <c r="D583" s="11" t="s">
        <v>8</v>
      </c>
      <c r="E583" s="3" t="s">
        <v>2101</v>
      </c>
      <c r="F583" s="11" t="s">
        <v>2169</v>
      </c>
      <c r="G583" s="19">
        <f t="shared" si="167"/>
        <v>7</v>
      </c>
      <c r="H583" s="19">
        <f t="shared" si="168"/>
        <v>6</v>
      </c>
      <c r="I583" s="19">
        <f t="shared" si="169"/>
        <v>8</v>
      </c>
      <c r="J583" s="3" t="s">
        <v>2196</v>
      </c>
      <c r="K583" s="3" t="s">
        <v>9</v>
      </c>
      <c r="L583" s="3" t="str">
        <f t="shared" si="170"/>
        <v>BD OPSLAG VZW</v>
      </c>
      <c r="M583" s="3">
        <f t="shared" si="160"/>
        <v>2</v>
      </c>
      <c r="N583" s="23">
        <f t="shared" si="161"/>
        <v>13</v>
      </c>
      <c r="O583" s="13">
        <f t="shared" si="162"/>
        <v>21</v>
      </c>
      <c r="P583" s="5">
        <f t="shared" si="163"/>
        <v>26</v>
      </c>
      <c r="Q583" s="5">
        <f t="shared" si="164"/>
        <v>42</v>
      </c>
      <c r="R583" s="13">
        <f t="shared" si="165"/>
        <v>60</v>
      </c>
      <c r="S583" s="3" t="b">
        <f t="shared" si="166"/>
        <v>1</v>
      </c>
    </row>
    <row r="584" spans="1:19">
      <c r="A584" s="3">
        <v>50104984</v>
      </c>
      <c r="B584" s="3" t="s">
        <v>650</v>
      </c>
      <c r="C584" s="3" t="s">
        <v>651</v>
      </c>
      <c r="D584" s="11" t="s">
        <v>8</v>
      </c>
      <c r="E584" s="3" t="s">
        <v>2101</v>
      </c>
      <c r="F584" s="11" t="s">
        <v>2169</v>
      </c>
      <c r="G584" s="19">
        <f t="shared" si="167"/>
        <v>8</v>
      </c>
      <c r="H584" s="19">
        <f t="shared" si="168"/>
        <v>8</v>
      </c>
      <c r="I584" s="19">
        <f t="shared" si="169"/>
        <v>10</v>
      </c>
      <c r="J584" s="3" t="s">
        <v>2196</v>
      </c>
      <c r="K584" s="3" t="s">
        <v>9</v>
      </c>
      <c r="L584" s="3" t="str">
        <f t="shared" si="170"/>
        <v>BD OPSLAG VZW</v>
      </c>
      <c r="M584" s="3">
        <f t="shared" si="160"/>
        <v>3</v>
      </c>
      <c r="N584" s="23">
        <f t="shared" si="161"/>
        <v>16</v>
      </c>
      <c r="O584" s="13">
        <f t="shared" si="162"/>
        <v>26</v>
      </c>
      <c r="P584" s="5">
        <f t="shared" si="163"/>
        <v>42</v>
      </c>
      <c r="Q584" s="5">
        <f t="shared" si="164"/>
        <v>68</v>
      </c>
      <c r="R584" s="13">
        <f t="shared" si="165"/>
        <v>60</v>
      </c>
      <c r="S584" s="3" t="b">
        <f t="shared" si="166"/>
        <v>1</v>
      </c>
    </row>
    <row r="585" spans="1:19">
      <c r="A585" s="3">
        <v>50775014</v>
      </c>
      <c r="B585" s="3" t="s">
        <v>497</v>
      </c>
      <c r="C585" s="3" t="s">
        <v>498</v>
      </c>
      <c r="D585" s="11" t="s">
        <v>8</v>
      </c>
      <c r="E585" s="3" t="s">
        <v>2101</v>
      </c>
      <c r="F585" s="11" t="s">
        <v>2169</v>
      </c>
      <c r="G585" s="19">
        <f t="shared" si="167"/>
        <v>9</v>
      </c>
      <c r="H585" s="19">
        <f t="shared" si="168"/>
        <v>9</v>
      </c>
      <c r="I585" s="19">
        <f t="shared" si="169"/>
        <v>10</v>
      </c>
      <c r="J585" s="3" t="s">
        <v>2196</v>
      </c>
      <c r="K585" s="3" t="s">
        <v>9</v>
      </c>
      <c r="L585" s="3" t="str">
        <f t="shared" si="170"/>
        <v>BD OPSLAG VZW</v>
      </c>
      <c r="M585" s="3">
        <f t="shared" si="160"/>
        <v>4</v>
      </c>
      <c r="N585" s="23">
        <f t="shared" si="161"/>
        <v>18</v>
      </c>
      <c r="O585" s="13">
        <f t="shared" si="162"/>
        <v>28</v>
      </c>
      <c r="P585" s="5">
        <f t="shared" si="163"/>
        <v>60</v>
      </c>
      <c r="Q585" s="5">
        <f t="shared" si="164"/>
        <v>96</v>
      </c>
      <c r="R585" s="13">
        <f t="shared" si="165"/>
        <v>60</v>
      </c>
      <c r="S585" s="3" t="b">
        <f t="shared" si="166"/>
        <v>1</v>
      </c>
    </row>
    <row r="586" spans="1:19">
      <c r="A586" s="3">
        <v>50011271</v>
      </c>
      <c r="B586" s="3" t="s">
        <v>94</v>
      </c>
      <c r="C586" s="3" t="s">
        <v>914</v>
      </c>
      <c r="D586" s="11" t="s">
        <v>8</v>
      </c>
      <c r="E586" s="3" t="s">
        <v>2102</v>
      </c>
      <c r="F586" s="11" t="s">
        <v>2169</v>
      </c>
      <c r="G586" s="19">
        <f t="shared" si="167"/>
        <v>10</v>
      </c>
      <c r="H586" s="19">
        <f t="shared" si="168"/>
        <v>10</v>
      </c>
      <c r="I586" s="19">
        <f t="shared" si="169"/>
        <v>11</v>
      </c>
      <c r="J586" s="3" t="s">
        <v>2196</v>
      </c>
      <c r="K586" s="3" t="s">
        <v>50</v>
      </c>
      <c r="L586" s="3" t="str">
        <f t="shared" si="170"/>
        <v>BD OPSLAG VZW</v>
      </c>
      <c r="M586" s="3">
        <f t="shared" si="160"/>
        <v>1</v>
      </c>
      <c r="N586" s="23">
        <f t="shared" si="161"/>
        <v>20</v>
      </c>
      <c r="O586" s="13">
        <f t="shared" si="162"/>
        <v>31</v>
      </c>
      <c r="P586" s="5">
        <f t="shared" si="163"/>
        <v>20</v>
      </c>
      <c r="Q586" s="5">
        <f t="shared" si="164"/>
        <v>31</v>
      </c>
      <c r="R586" s="13">
        <f t="shared" si="165"/>
        <v>122</v>
      </c>
      <c r="S586" s="3" t="b">
        <f t="shared" si="166"/>
        <v>1</v>
      </c>
    </row>
    <row r="587" spans="1:19">
      <c r="A587" s="3">
        <v>50108800</v>
      </c>
      <c r="B587" s="3" t="s">
        <v>174</v>
      </c>
      <c r="C587" s="3" t="s">
        <v>175</v>
      </c>
      <c r="D587" s="11" t="s">
        <v>8</v>
      </c>
      <c r="E587" s="3" t="s">
        <v>2102</v>
      </c>
      <c r="F587" s="11" t="s">
        <v>2169</v>
      </c>
      <c r="G587" s="19">
        <f t="shared" si="167"/>
        <v>10</v>
      </c>
      <c r="H587" s="19">
        <f t="shared" si="168"/>
        <v>9</v>
      </c>
      <c r="I587" s="19">
        <f t="shared" si="169"/>
        <v>11</v>
      </c>
      <c r="J587" s="3" t="s">
        <v>2196</v>
      </c>
      <c r="K587" s="3" t="s">
        <v>50</v>
      </c>
      <c r="L587" s="3" t="str">
        <f t="shared" si="170"/>
        <v>BD OPSLAG VZW</v>
      </c>
      <c r="M587" s="3">
        <f t="shared" si="160"/>
        <v>2</v>
      </c>
      <c r="N587" s="23">
        <f t="shared" si="161"/>
        <v>19</v>
      </c>
      <c r="O587" s="13">
        <f t="shared" si="162"/>
        <v>30</v>
      </c>
      <c r="P587" s="5">
        <f t="shared" si="163"/>
        <v>39</v>
      </c>
      <c r="Q587" s="5">
        <f t="shared" si="164"/>
        <v>61</v>
      </c>
      <c r="R587" s="13">
        <f t="shared" si="165"/>
        <v>122</v>
      </c>
      <c r="S587" s="3" t="b">
        <f t="shared" si="166"/>
        <v>1</v>
      </c>
    </row>
    <row r="588" spans="1:19">
      <c r="A588" s="3">
        <v>50158546</v>
      </c>
      <c r="B588" s="3" t="s">
        <v>21</v>
      </c>
      <c r="C588" s="3" t="s">
        <v>22</v>
      </c>
      <c r="D588" s="11" t="s">
        <v>23</v>
      </c>
      <c r="E588" s="3" t="s">
        <v>2102</v>
      </c>
      <c r="F588" s="11" t="s">
        <v>2169</v>
      </c>
      <c r="G588" s="19">
        <f t="shared" si="167"/>
        <v>10</v>
      </c>
      <c r="H588" s="19">
        <f t="shared" si="168"/>
        <v>11</v>
      </c>
      <c r="I588" s="19">
        <f t="shared" si="169"/>
        <v>11</v>
      </c>
      <c r="J588" s="3" t="s">
        <v>2196</v>
      </c>
      <c r="K588" s="3" t="s">
        <v>50</v>
      </c>
      <c r="L588" s="3" t="str">
        <f t="shared" si="170"/>
        <v>BD OPSLAG VZW</v>
      </c>
      <c r="M588" s="3">
        <f t="shared" si="160"/>
        <v>3</v>
      </c>
      <c r="N588" s="23">
        <f t="shared" si="161"/>
        <v>21</v>
      </c>
      <c r="O588" s="13">
        <f t="shared" si="162"/>
        <v>32</v>
      </c>
      <c r="P588" s="5">
        <f t="shared" si="163"/>
        <v>60</v>
      </c>
      <c r="Q588" s="5">
        <f t="shared" si="164"/>
        <v>93</v>
      </c>
      <c r="R588" s="13">
        <f t="shared" si="165"/>
        <v>122</v>
      </c>
      <c r="S588" s="3" t="b">
        <f t="shared" si="166"/>
        <v>1</v>
      </c>
    </row>
    <row r="589" spans="1:19">
      <c r="A589" s="3">
        <v>50803301</v>
      </c>
      <c r="B589" s="3" t="s">
        <v>89</v>
      </c>
      <c r="C589" s="3" t="s">
        <v>862</v>
      </c>
      <c r="D589" s="11" t="s">
        <v>23</v>
      </c>
      <c r="E589" s="3" t="s">
        <v>2102</v>
      </c>
      <c r="F589" s="11" t="s">
        <v>2169</v>
      </c>
      <c r="G589" s="19">
        <f t="shared" si="167"/>
        <v>9</v>
      </c>
      <c r="H589" s="19">
        <f t="shared" si="168"/>
        <v>10</v>
      </c>
      <c r="I589" s="19">
        <f t="shared" si="169"/>
        <v>10</v>
      </c>
      <c r="J589" s="3" t="s">
        <v>2196</v>
      </c>
      <c r="K589" s="3" t="s">
        <v>50</v>
      </c>
      <c r="L589" s="3" t="str">
        <f t="shared" si="170"/>
        <v>BD OPSLAG VZW</v>
      </c>
      <c r="M589" s="3">
        <f t="shared" si="160"/>
        <v>4</v>
      </c>
      <c r="N589" s="23">
        <f t="shared" si="161"/>
        <v>19</v>
      </c>
      <c r="O589" s="13">
        <f t="shared" si="162"/>
        <v>29</v>
      </c>
      <c r="P589" s="5">
        <f t="shared" si="163"/>
        <v>79</v>
      </c>
      <c r="Q589" s="5">
        <f t="shared" si="164"/>
        <v>122</v>
      </c>
      <c r="R589" s="13">
        <f t="shared" si="165"/>
        <v>122</v>
      </c>
      <c r="S589" s="3" t="b">
        <f t="shared" si="166"/>
        <v>1</v>
      </c>
    </row>
    <row r="590" spans="1:19">
      <c r="A590" s="3">
        <v>50011271</v>
      </c>
      <c r="B590" s="3" t="s">
        <v>94</v>
      </c>
      <c r="C590" s="3" t="s">
        <v>914</v>
      </c>
      <c r="D590" s="11" t="s">
        <v>8</v>
      </c>
      <c r="E590" s="3" t="s">
        <v>78</v>
      </c>
      <c r="F590" s="11" t="s">
        <v>2169</v>
      </c>
      <c r="G590" s="19">
        <f t="shared" si="167"/>
        <v>10</v>
      </c>
      <c r="H590" s="19">
        <f t="shared" si="168"/>
        <v>10</v>
      </c>
      <c r="I590" s="19">
        <f t="shared" si="169"/>
        <v>11</v>
      </c>
      <c r="J590" s="3" t="s">
        <v>2196</v>
      </c>
      <c r="K590" s="3" t="s">
        <v>50</v>
      </c>
      <c r="L590" s="3" t="str">
        <f t="shared" si="170"/>
        <v>BD OPSLAG VZW</v>
      </c>
      <c r="M590" s="3">
        <f t="shared" si="160"/>
        <v>1</v>
      </c>
      <c r="N590" s="23">
        <f t="shared" si="161"/>
        <v>20</v>
      </c>
      <c r="O590" s="13">
        <f t="shared" si="162"/>
        <v>31</v>
      </c>
      <c r="P590" s="5">
        <f t="shared" si="163"/>
        <v>20</v>
      </c>
      <c r="Q590" s="5">
        <f t="shared" si="164"/>
        <v>31</v>
      </c>
      <c r="R590" s="13">
        <f t="shared" si="165"/>
        <v>80</v>
      </c>
      <c r="S590" s="3" t="b">
        <f t="shared" si="166"/>
        <v>1</v>
      </c>
    </row>
    <row r="591" spans="1:19">
      <c r="A591" s="3">
        <v>50097301</v>
      </c>
      <c r="B591" s="3" t="s">
        <v>256</v>
      </c>
      <c r="C591" s="3" t="s">
        <v>257</v>
      </c>
      <c r="D591" s="11" t="s">
        <v>8</v>
      </c>
      <c r="E591" s="3" t="s">
        <v>78</v>
      </c>
      <c r="F591" s="11" t="s">
        <v>2169</v>
      </c>
      <c r="G591" s="19">
        <f t="shared" si="167"/>
        <v>12</v>
      </c>
      <c r="H591" s="19">
        <f t="shared" si="168"/>
        <v>10</v>
      </c>
      <c r="I591" s="19">
        <f t="shared" si="169"/>
        <v>11</v>
      </c>
      <c r="J591" s="3" t="s">
        <v>2196</v>
      </c>
      <c r="K591" s="3" t="s">
        <v>50</v>
      </c>
      <c r="L591" s="3" t="str">
        <f t="shared" si="170"/>
        <v>BD OPSLAG VZW</v>
      </c>
      <c r="M591" s="3">
        <f t="shared" si="160"/>
        <v>2</v>
      </c>
      <c r="N591" s="23">
        <f t="shared" si="161"/>
        <v>22</v>
      </c>
      <c r="O591" s="13">
        <f t="shared" si="162"/>
        <v>33</v>
      </c>
      <c r="P591" s="5">
        <f t="shared" si="163"/>
        <v>42</v>
      </c>
      <c r="Q591" s="5">
        <f t="shared" si="164"/>
        <v>64</v>
      </c>
      <c r="R591" s="13">
        <f t="shared" si="165"/>
        <v>80</v>
      </c>
      <c r="S591" s="3" t="b">
        <f t="shared" si="166"/>
        <v>1</v>
      </c>
    </row>
    <row r="592" spans="1:19">
      <c r="A592" s="3">
        <v>50108800</v>
      </c>
      <c r="B592" s="3" t="s">
        <v>174</v>
      </c>
      <c r="C592" s="3" t="s">
        <v>175</v>
      </c>
      <c r="D592" s="11" t="s">
        <v>8</v>
      </c>
      <c r="E592" s="3" t="s">
        <v>78</v>
      </c>
      <c r="F592" s="11" t="s">
        <v>2169</v>
      </c>
      <c r="G592" s="19">
        <f t="shared" si="167"/>
        <v>10</v>
      </c>
      <c r="H592" s="19">
        <f t="shared" si="168"/>
        <v>9</v>
      </c>
      <c r="I592" s="19">
        <f t="shared" si="169"/>
        <v>11</v>
      </c>
      <c r="J592" s="3" t="s">
        <v>2196</v>
      </c>
      <c r="K592" s="3" t="s">
        <v>50</v>
      </c>
      <c r="L592" s="3" t="str">
        <f t="shared" si="170"/>
        <v>BD OPSLAG VZW</v>
      </c>
      <c r="M592" s="3">
        <f t="shared" si="160"/>
        <v>3</v>
      </c>
      <c r="N592" s="23">
        <f t="shared" si="161"/>
        <v>19</v>
      </c>
      <c r="O592" s="13">
        <f t="shared" si="162"/>
        <v>30</v>
      </c>
      <c r="P592" s="5">
        <f t="shared" si="163"/>
        <v>61</v>
      </c>
      <c r="Q592" s="5">
        <f t="shared" si="164"/>
        <v>94</v>
      </c>
      <c r="R592" s="13">
        <f t="shared" si="165"/>
        <v>80</v>
      </c>
      <c r="S592" s="3" t="b">
        <f t="shared" si="166"/>
        <v>1</v>
      </c>
    </row>
    <row r="593" spans="1:19">
      <c r="A593" s="3">
        <v>50899147</v>
      </c>
      <c r="B593" s="3" t="s">
        <v>76</v>
      </c>
      <c r="C593" s="3" t="s">
        <v>77</v>
      </c>
      <c r="D593" s="11" t="s">
        <v>8</v>
      </c>
      <c r="E593" s="3" t="s">
        <v>78</v>
      </c>
      <c r="F593" s="11" t="s">
        <v>2169</v>
      </c>
      <c r="G593" s="19">
        <f t="shared" si="167"/>
        <v>10</v>
      </c>
      <c r="H593" s="19">
        <f t="shared" si="168"/>
        <v>9</v>
      </c>
      <c r="I593" s="19">
        <f t="shared" si="169"/>
        <v>11</v>
      </c>
      <c r="J593" s="3" t="s">
        <v>2196</v>
      </c>
      <c r="K593" s="3" t="s">
        <v>50</v>
      </c>
      <c r="L593" s="3" t="str">
        <f t="shared" si="170"/>
        <v>BD OPSLAG VZW</v>
      </c>
      <c r="M593" s="3">
        <f t="shared" si="160"/>
        <v>4</v>
      </c>
      <c r="N593" s="23">
        <f t="shared" si="161"/>
        <v>19</v>
      </c>
      <c r="O593" s="13">
        <f t="shared" si="162"/>
        <v>30</v>
      </c>
      <c r="P593" s="5">
        <f t="shared" si="163"/>
        <v>80</v>
      </c>
      <c r="Q593" s="5">
        <f t="shared" si="164"/>
        <v>124</v>
      </c>
      <c r="R593" s="13">
        <f t="shared" si="165"/>
        <v>80</v>
      </c>
      <c r="S593" s="3" t="b">
        <f t="shared" si="166"/>
        <v>1</v>
      </c>
    </row>
    <row r="594" spans="1:19">
      <c r="A594" s="3">
        <v>50022816</v>
      </c>
      <c r="B594" s="3" t="s">
        <v>159</v>
      </c>
      <c r="C594" s="3" t="s">
        <v>160</v>
      </c>
      <c r="D594" s="11" t="s">
        <v>23</v>
      </c>
      <c r="E594" s="3" t="s">
        <v>2103</v>
      </c>
      <c r="F594" s="11" t="s">
        <v>2169</v>
      </c>
      <c r="G594" s="19">
        <f t="shared" si="167"/>
        <v>7</v>
      </c>
      <c r="H594" s="19">
        <f t="shared" si="168"/>
        <v>8</v>
      </c>
      <c r="I594" s="19">
        <f t="shared" si="169"/>
        <v>7</v>
      </c>
      <c r="J594" s="3" t="s">
        <v>2197</v>
      </c>
      <c r="K594" s="3" t="s">
        <v>34</v>
      </c>
      <c r="L594" s="3" t="str">
        <f t="shared" si="170"/>
        <v>PLUMULA BC</v>
      </c>
      <c r="M594" s="3">
        <f t="shared" si="160"/>
        <v>1</v>
      </c>
      <c r="N594" s="23">
        <f t="shared" si="161"/>
        <v>15</v>
      </c>
      <c r="O594" s="13">
        <f t="shared" si="162"/>
        <v>22</v>
      </c>
      <c r="P594" s="5">
        <f t="shared" si="163"/>
        <v>15</v>
      </c>
      <c r="Q594" s="5">
        <f t="shared" si="164"/>
        <v>22</v>
      </c>
      <c r="R594" s="13">
        <f t="shared" si="165"/>
        <v>55</v>
      </c>
      <c r="S594" s="3" t="b">
        <f t="shared" si="166"/>
        <v>1</v>
      </c>
    </row>
    <row r="595" spans="1:19">
      <c r="A595" s="3">
        <v>50036820</v>
      </c>
      <c r="B595" s="3" t="s">
        <v>316</v>
      </c>
      <c r="C595" s="3" t="s">
        <v>874</v>
      </c>
      <c r="D595" s="11" t="s">
        <v>23</v>
      </c>
      <c r="E595" s="3" t="s">
        <v>2103</v>
      </c>
      <c r="F595" s="11" t="s">
        <v>2169</v>
      </c>
      <c r="G595" s="19">
        <f t="shared" si="167"/>
        <v>6</v>
      </c>
      <c r="H595" s="19">
        <f t="shared" si="168"/>
        <v>7</v>
      </c>
      <c r="I595" s="19">
        <f t="shared" si="169"/>
        <v>6</v>
      </c>
      <c r="J595" s="3" t="s">
        <v>2197</v>
      </c>
      <c r="K595" s="3" t="s">
        <v>34</v>
      </c>
      <c r="L595" s="3" t="str">
        <f t="shared" si="170"/>
        <v>PLUMULA BC</v>
      </c>
      <c r="M595" s="3">
        <f t="shared" si="160"/>
        <v>2</v>
      </c>
      <c r="N595" s="23">
        <f t="shared" si="161"/>
        <v>13</v>
      </c>
      <c r="O595" s="13">
        <f t="shared" si="162"/>
        <v>19</v>
      </c>
      <c r="P595" s="5">
        <f t="shared" si="163"/>
        <v>28</v>
      </c>
      <c r="Q595" s="5">
        <f t="shared" si="164"/>
        <v>41</v>
      </c>
      <c r="R595" s="13">
        <f t="shared" si="165"/>
        <v>55</v>
      </c>
      <c r="S595" s="3" t="b">
        <f t="shared" si="166"/>
        <v>1</v>
      </c>
    </row>
    <row r="596" spans="1:19">
      <c r="A596" s="3">
        <v>50042979</v>
      </c>
      <c r="B596" s="3" t="s">
        <v>723</v>
      </c>
      <c r="C596" s="3" t="s">
        <v>724</v>
      </c>
      <c r="D596" s="11" t="s">
        <v>23</v>
      </c>
      <c r="E596" s="3" t="s">
        <v>2103</v>
      </c>
      <c r="F596" s="11" t="s">
        <v>2169</v>
      </c>
      <c r="G596" s="19">
        <f t="shared" si="167"/>
        <v>7</v>
      </c>
      <c r="H596" s="19">
        <f t="shared" si="168"/>
        <v>7</v>
      </c>
      <c r="I596" s="19">
        <f t="shared" si="169"/>
        <v>7</v>
      </c>
      <c r="J596" s="3" t="s">
        <v>2197</v>
      </c>
      <c r="K596" s="3" t="s">
        <v>34</v>
      </c>
      <c r="L596" s="3" t="str">
        <f t="shared" si="170"/>
        <v>PLUMULA BC</v>
      </c>
      <c r="M596" s="3">
        <f t="shared" si="160"/>
        <v>3</v>
      </c>
      <c r="N596" s="23">
        <f t="shared" si="161"/>
        <v>14</v>
      </c>
      <c r="O596" s="13">
        <f t="shared" si="162"/>
        <v>21</v>
      </c>
      <c r="P596" s="5">
        <f t="shared" si="163"/>
        <v>42</v>
      </c>
      <c r="Q596" s="5">
        <f t="shared" si="164"/>
        <v>62</v>
      </c>
      <c r="R596" s="13">
        <f t="shared" si="165"/>
        <v>55</v>
      </c>
      <c r="S596" s="3" t="b">
        <f t="shared" si="166"/>
        <v>1</v>
      </c>
    </row>
    <row r="597" spans="1:19">
      <c r="A597" s="3">
        <v>50053065</v>
      </c>
      <c r="B597" s="3" t="s">
        <v>957</v>
      </c>
      <c r="C597" s="3" t="s">
        <v>958</v>
      </c>
      <c r="D597" s="11" t="s">
        <v>23</v>
      </c>
      <c r="E597" s="3" t="s">
        <v>2103</v>
      </c>
      <c r="F597" s="11" t="s">
        <v>2169</v>
      </c>
      <c r="G597" s="19">
        <f t="shared" si="167"/>
        <v>6</v>
      </c>
      <c r="H597" s="19">
        <f t="shared" si="168"/>
        <v>7</v>
      </c>
      <c r="I597" s="19">
        <f t="shared" si="169"/>
        <v>7</v>
      </c>
      <c r="J597" s="3" t="s">
        <v>2197</v>
      </c>
      <c r="K597" s="3" t="s">
        <v>34</v>
      </c>
      <c r="L597" s="3" t="str">
        <f t="shared" si="170"/>
        <v>PLUMULA BC</v>
      </c>
      <c r="M597" s="3">
        <f t="shared" si="160"/>
        <v>4</v>
      </c>
      <c r="N597" s="23">
        <f t="shared" si="161"/>
        <v>13</v>
      </c>
      <c r="O597" s="13">
        <f t="shared" si="162"/>
        <v>20</v>
      </c>
      <c r="P597" s="5">
        <f t="shared" si="163"/>
        <v>55</v>
      </c>
      <c r="Q597" s="5">
        <f t="shared" si="164"/>
        <v>82</v>
      </c>
      <c r="R597" s="13">
        <f t="shared" si="165"/>
        <v>55</v>
      </c>
      <c r="S597" s="3" t="b">
        <f t="shared" si="166"/>
        <v>1</v>
      </c>
    </row>
    <row r="598" spans="1:19">
      <c r="A598" s="3">
        <v>50036820</v>
      </c>
      <c r="B598" s="3" t="s">
        <v>316</v>
      </c>
      <c r="C598" s="3" t="s">
        <v>874</v>
      </c>
      <c r="D598" s="11" t="s">
        <v>23</v>
      </c>
      <c r="E598" s="3" t="s">
        <v>2104</v>
      </c>
      <c r="F598" s="11" t="s">
        <v>2169</v>
      </c>
      <c r="G598" s="19">
        <f t="shared" si="167"/>
        <v>6</v>
      </c>
      <c r="H598" s="19">
        <f t="shared" si="168"/>
        <v>7</v>
      </c>
      <c r="I598" s="19">
        <f t="shared" si="169"/>
        <v>6</v>
      </c>
      <c r="J598" s="3" t="s">
        <v>2197</v>
      </c>
      <c r="K598" s="3" t="s">
        <v>18</v>
      </c>
      <c r="L598" s="3" t="str">
        <f t="shared" si="170"/>
        <v>PLUMULA BC</v>
      </c>
      <c r="M598" s="3">
        <f t="shared" si="160"/>
        <v>1</v>
      </c>
      <c r="N598" s="23">
        <f t="shared" si="161"/>
        <v>13</v>
      </c>
      <c r="O598" s="13">
        <f t="shared" si="162"/>
        <v>19</v>
      </c>
      <c r="P598" s="5">
        <f t="shared" si="163"/>
        <v>13</v>
      </c>
      <c r="Q598" s="5">
        <f t="shared" si="164"/>
        <v>19</v>
      </c>
      <c r="R598" s="13">
        <f t="shared" si="165"/>
        <v>82</v>
      </c>
      <c r="S598" s="3" t="b">
        <f t="shared" si="166"/>
        <v>1</v>
      </c>
    </row>
    <row r="599" spans="1:19">
      <c r="A599" s="3">
        <v>50042979</v>
      </c>
      <c r="B599" s="3" t="s">
        <v>723</v>
      </c>
      <c r="C599" s="3" t="s">
        <v>724</v>
      </c>
      <c r="D599" s="11" t="s">
        <v>23</v>
      </c>
      <c r="E599" s="3" t="s">
        <v>2104</v>
      </c>
      <c r="F599" s="11" t="s">
        <v>2169</v>
      </c>
      <c r="G599" s="19">
        <f t="shared" si="167"/>
        <v>7</v>
      </c>
      <c r="H599" s="19">
        <f t="shared" si="168"/>
        <v>7</v>
      </c>
      <c r="I599" s="19">
        <f t="shared" si="169"/>
        <v>7</v>
      </c>
      <c r="J599" s="3" t="s">
        <v>2197</v>
      </c>
      <c r="K599" s="3" t="s">
        <v>18</v>
      </c>
      <c r="L599" s="3" t="str">
        <f t="shared" si="170"/>
        <v>PLUMULA BC</v>
      </c>
      <c r="M599" s="3">
        <f t="shared" si="160"/>
        <v>2</v>
      </c>
      <c r="N599" s="23">
        <f t="shared" si="161"/>
        <v>14</v>
      </c>
      <c r="O599" s="13">
        <f t="shared" si="162"/>
        <v>21</v>
      </c>
      <c r="P599" s="5">
        <f t="shared" si="163"/>
        <v>27</v>
      </c>
      <c r="Q599" s="5">
        <f t="shared" si="164"/>
        <v>40</v>
      </c>
      <c r="R599" s="13">
        <f t="shared" si="165"/>
        <v>82</v>
      </c>
      <c r="S599" s="3" t="b">
        <f t="shared" si="166"/>
        <v>1</v>
      </c>
    </row>
    <row r="600" spans="1:19">
      <c r="A600" s="3">
        <v>50043050</v>
      </c>
      <c r="B600" s="3" t="s">
        <v>32</v>
      </c>
      <c r="C600" s="3" t="s">
        <v>813</v>
      </c>
      <c r="D600" s="11" t="s">
        <v>8</v>
      </c>
      <c r="E600" s="3" t="s">
        <v>2104</v>
      </c>
      <c r="F600" s="11" t="s">
        <v>2169</v>
      </c>
      <c r="G600" s="19">
        <f t="shared" si="167"/>
        <v>8</v>
      </c>
      <c r="H600" s="19">
        <f t="shared" si="168"/>
        <v>6</v>
      </c>
      <c r="I600" s="19">
        <f t="shared" si="169"/>
        <v>6</v>
      </c>
      <c r="J600" s="3" t="s">
        <v>2197</v>
      </c>
      <c r="K600" s="3" t="s">
        <v>18</v>
      </c>
      <c r="L600" s="3" t="str">
        <f t="shared" si="170"/>
        <v>PLUMULA BC</v>
      </c>
      <c r="M600" s="3">
        <f t="shared" si="160"/>
        <v>3</v>
      </c>
      <c r="N600" s="23">
        <f t="shared" si="161"/>
        <v>14</v>
      </c>
      <c r="O600" s="13">
        <f t="shared" si="162"/>
        <v>20</v>
      </c>
      <c r="P600" s="5">
        <f t="shared" si="163"/>
        <v>41</v>
      </c>
      <c r="Q600" s="5">
        <f t="shared" si="164"/>
        <v>60</v>
      </c>
      <c r="R600" s="13">
        <f t="shared" si="165"/>
        <v>82</v>
      </c>
      <c r="S600" s="3" t="b">
        <f t="shared" si="166"/>
        <v>1</v>
      </c>
    </row>
    <row r="601" spans="1:19">
      <c r="A601" s="3">
        <v>50049517</v>
      </c>
      <c r="B601" s="3" t="s">
        <v>459</v>
      </c>
      <c r="C601" s="3" t="s">
        <v>585</v>
      </c>
      <c r="D601" s="11" t="s">
        <v>8</v>
      </c>
      <c r="E601" s="3" t="s">
        <v>2104</v>
      </c>
      <c r="F601" s="11" t="s">
        <v>2169</v>
      </c>
      <c r="G601" s="19">
        <f t="shared" si="167"/>
        <v>8</v>
      </c>
      <c r="H601" s="19">
        <f t="shared" si="168"/>
        <v>6</v>
      </c>
      <c r="I601" s="19">
        <f t="shared" si="169"/>
        <v>8</v>
      </c>
      <c r="J601" s="3" t="s">
        <v>2197</v>
      </c>
      <c r="K601" s="3" t="s">
        <v>18</v>
      </c>
      <c r="L601" s="3" t="str">
        <f t="shared" si="170"/>
        <v>PLUMULA BC</v>
      </c>
      <c r="M601" s="3">
        <f t="shared" si="160"/>
        <v>4</v>
      </c>
      <c r="N601" s="23">
        <f t="shared" si="161"/>
        <v>14</v>
      </c>
      <c r="O601" s="13">
        <f t="shared" si="162"/>
        <v>22</v>
      </c>
      <c r="P601" s="5">
        <f t="shared" si="163"/>
        <v>55</v>
      </c>
      <c r="Q601" s="5">
        <f t="shared" si="164"/>
        <v>82</v>
      </c>
      <c r="R601" s="13">
        <f t="shared" si="165"/>
        <v>82</v>
      </c>
      <c r="S601" s="3" t="b">
        <f t="shared" si="166"/>
        <v>1</v>
      </c>
    </row>
    <row r="602" spans="1:19">
      <c r="A602" s="3">
        <v>50042130</v>
      </c>
      <c r="B602" s="3" t="s">
        <v>157</v>
      </c>
      <c r="C602" s="3" t="s">
        <v>158</v>
      </c>
      <c r="D602" s="11" t="s">
        <v>8</v>
      </c>
      <c r="E602" s="3" t="s">
        <v>2105</v>
      </c>
      <c r="F602" s="11" t="s">
        <v>2169</v>
      </c>
      <c r="G602" s="19">
        <f t="shared" si="167"/>
        <v>8</v>
      </c>
      <c r="H602" s="19">
        <f t="shared" si="168"/>
        <v>6</v>
      </c>
      <c r="I602" s="19">
        <f t="shared" si="169"/>
        <v>8</v>
      </c>
      <c r="J602" s="3" t="s">
        <v>2197</v>
      </c>
      <c r="K602" s="3" t="s">
        <v>18</v>
      </c>
      <c r="L602" s="3" t="str">
        <f t="shared" si="170"/>
        <v>PLUMULA BC</v>
      </c>
      <c r="M602" s="3">
        <f t="shared" si="160"/>
        <v>1</v>
      </c>
      <c r="N602" s="23">
        <f t="shared" si="161"/>
        <v>14</v>
      </c>
      <c r="O602" s="13">
        <f t="shared" si="162"/>
        <v>22</v>
      </c>
      <c r="P602" s="5">
        <f t="shared" si="163"/>
        <v>14</v>
      </c>
      <c r="Q602" s="5">
        <f t="shared" si="164"/>
        <v>22</v>
      </c>
      <c r="R602" s="13">
        <f t="shared" si="165"/>
        <v>55</v>
      </c>
      <c r="S602" s="3" t="b">
        <f t="shared" si="166"/>
        <v>1</v>
      </c>
    </row>
    <row r="603" spans="1:19">
      <c r="A603" s="3">
        <v>50063785</v>
      </c>
      <c r="B603" s="3" t="s">
        <v>101</v>
      </c>
      <c r="C603" s="3" t="s">
        <v>102</v>
      </c>
      <c r="D603" s="11" t="s">
        <v>8</v>
      </c>
      <c r="E603" s="3" t="s">
        <v>2105</v>
      </c>
      <c r="F603" s="11" t="s">
        <v>2169</v>
      </c>
      <c r="G603" s="19">
        <f t="shared" si="167"/>
        <v>7</v>
      </c>
      <c r="H603" s="19">
        <f t="shared" si="168"/>
        <v>7</v>
      </c>
      <c r="I603" s="19">
        <f t="shared" si="169"/>
        <v>7</v>
      </c>
      <c r="J603" s="3" t="s">
        <v>2197</v>
      </c>
      <c r="K603" s="3" t="s">
        <v>18</v>
      </c>
      <c r="L603" s="3" t="str">
        <f t="shared" si="170"/>
        <v>PLUMULA BC</v>
      </c>
      <c r="M603" s="3">
        <f t="shared" si="160"/>
        <v>2</v>
      </c>
      <c r="N603" s="23">
        <f t="shared" si="161"/>
        <v>14</v>
      </c>
      <c r="O603" s="13">
        <f t="shared" si="162"/>
        <v>21</v>
      </c>
      <c r="P603" s="5">
        <f t="shared" si="163"/>
        <v>28</v>
      </c>
      <c r="Q603" s="5">
        <f t="shared" si="164"/>
        <v>43</v>
      </c>
      <c r="R603" s="13">
        <f t="shared" si="165"/>
        <v>55</v>
      </c>
      <c r="S603" s="3" t="b">
        <f t="shared" si="166"/>
        <v>1</v>
      </c>
    </row>
    <row r="604" spans="1:19">
      <c r="A604" s="3">
        <v>50100350</v>
      </c>
      <c r="B604" s="3" t="s">
        <v>668</v>
      </c>
      <c r="C604" s="3" t="s">
        <v>669</v>
      </c>
      <c r="D604" s="11" t="s">
        <v>8</v>
      </c>
      <c r="E604" s="3" t="s">
        <v>2105</v>
      </c>
      <c r="F604" s="11" t="s">
        <v>2169</v>
      </c>
      <c r="G604" s="19">
        <f t="shared" si="167"/>
        <v>6</v>
      </c>
      <c r="H604" s="19">
        <f t="shared" si="168"/>
        <v>7</v>
      </c>
      <c r="I604" s="19">
        <f t="shared" si="169"/>
        <v>7</v>
      </c>
      <c r="J604" s="3" t="s">
        <v>2197</v>
      </c>
      <c r="K604" s="3" t="s">
        <v>18</v>
      </c>
      <c r="L604" s="3" t="str">
        <f t="shared" si="170"/>
        <v>PLUMULA BC</v>
      </c>
      <c r="M604" s="3">
        <f t="shared" si="160"/>
        <v>3</v>
      </c>
      <c r="N604" s="23">
        <f t="shared" si="161"/>
        <v>13</v>
      </c>
      <c r="O604" s="13">
        <f t="shared" si="162"/>
        <v>20</v>
      </c>
      <c r="P604" s="5">
        <f t="shared" si="163"/>
        <v>41</v>
      </c>
      <c r="Q604" s="5">
        <f t="shared" si="164"/>
        <v>63</v>
      </c>
      <c r="R604" s="13">
        <f t="shared" si="165"/>
        <v>55</v>
      </c>
      <c r="S604" s="3" t="b">
        <f t="shared" si="166"/>
        <v>1</v>
      </c>
    </row>
    <row r="605" spans="1:19">
      <c r="A605" s="3">
        <v>50104442</v>
      </c>
      <c r="B605" s="3" t="s">
        <v>715</v>
      </c>
      <c r="C605" s="3" t="s">
        <v>1107</v>
      </c>
      <c r="D605" s="11" t="s">
        <v>8</v>
      </c>
      <c r="E605" s="3" t="s">
        <v>2105</v>
      </c>
      <c r="F605" s="11" t="s">
        <v>2169</v>
      </c>
      <c r="G605" s="19">
        <f t="shared" si="167"/>
        <v>7</v>
      </c>
      <c r="H605" s="19">
        <f t="shared" si="168"/>
        <v>7</v>
      </c>
      <c r="I605" s="19">
        <f t="shared" si="169"/>
        <v>9</v>
      </c>
      <c r="J605" s="3" t="s">
        <v>2197</v>
      </c>
      <c r="K605" s="3" t="s">
        <v>18</v>
      </c>
      <c r="L605" s="3" t="str">
        <f t="shared" si="170"/>
        <v>PLUMULA BC</v>
      </c>
      <c r="M605" s="3">
        <f t="shared" si="160"/>
        <v>4</v>
      </c>
      <c r="N605" s="23">
        <f t="shared" si="161"/>
        <v>14</v>
      </c>
      <c r="O605" s="13">
        <f t="shared" si="162"/>
        <v>23</v>
      </c>
      <c r="P605" s="5">
        <f t="shared" si="163"/>
        <v>55</v>
      </c>
      <c r="Q605" s="5">
        <f t="shared" si="164"/>
        <v>86</v>
      </c>
      <c r="R605" s="13">
        <f t="shared" si="165"/>
        <v>55</v>
      </c>
      <c r="S605" s="3" t="b">
        <f t="shared" si="166"/>
        <v>1</v>
      </c>
    </row>
    <row r="606" spans="1:19">
      <c r="A606" s="3">
        <v>50062681</v>
      </c>
      <c r="B606" s="3" t="s">
        <v>443</v>
      </c>
      <c r="C606" s="3" t="s">
        <v>444</v>
      </c>
      <c r="D606" s="11" t="s">
        <v>23</v>
      </c>
      <c r="E606" s="3" t="s">
        <v>2106</v>
      </c>
      <c r="F606" s="11" t="s">
        <v>2169</v>
      </c>
      <c r="G606" s="19">
        <f t="shared" si="167"/>
        <v>9</v>
      </c>
      <c r="H606" s="19">
        <f t="shared" si="168"/>
        <v>9</v>
      </c>
      <c r="I606" s="19">
        <f t="shared" si="169"/>
        <v>11</v>
      </c>
      <c r="J606" s="3" t="s">
        <v>2197</v>
      </c>
      <c r="K606" s="3" t="s">
        <v>18</v>
      </c>
      <c r="L606" s="3" t="str">
        <f t="shared" si="170"/>
        <v>PLUMULA BC</v>
      </c>
      <c r="M606" s="3">
        <f t="shared" si="160"/>
        <v>1</v>
      </c>
      <c r="N606" s="23">
        <f t="shared" si="161"/>
        <v>18</v>
      </c>
      <c r="O606" s="13">
        <f t="shared" si="162"/>
        <v>29</v>
      </c>
      <c r="P606" s="5">
        <f t="shared" si="163"/>
        <v>18</v>
      </c>
      <c r="Q606" s="5">
        <f t="shared" si="164"/>
        <v>29</v>
      </c>
      <c r="R606" s="13">
        <f t="shared" si="165"/>
        <v>71</v>
      </c>
      <c r="S606" s="3" t="b">
        <f t="shared" si="166"/>
        <v>1</v>
      </c>
    </row>
    <row r="607" spans="1:19">
      <c r="A607" s="3">
        <v>50077565</v>
      </c>
      <c r="B607" s="3" t="s">
        <v>420</v>
      </c>
      <c r="C607" s="3" t="s">
        <v>421</v>
      </c>
      <c r="D607" s="11" t="s">
        <v>23</v>
      </c>
      <c r="E607" s="3" t="s">
        <v>2106</v>
      </c>
      <c r="F607" s="11" t="s">
        <v>2169</v>
      </c>
      <c r="G607" s="19">
        <f t="shared" si="167"/>
        <v>8</v>
      </c>
      <c r="H607" s="19">
        <f t="shared" si="168"/>
        <v>9</v>
      </c>
      <c r="I607" s="19">
        <f t="shared" si="169"/>
        <v>10</v>
      </c>
      <c r="J607" s="3" t="s">
        <v>2197</v>
      </c>
      <c r="K607" s="3" t="s">
        <v>18</v>
      </c>
      <c r="L607" s="3" t="str">
        <f t="shared" si="170"/>
        <v>PLUMULA BC</v>
      </c>
      <c r="M607" s="3">
        <f t="shared" si="160"/>
        <v>2</v>
      </c>
      <c r="N607" s="23">
        <f t="shared" si="161"/>
        <v>17</v>
      </c>
      <c r="O607" s="13">
        <f t="shared" si="162"/>
        <v>27</v>
      </c>
      <c r="P607" s="5">
        <f t="shared" si="163"/>
        <v>35</v>
      </c>
      <c r="Q607" s="5">
        <f t="shared" si="164"/>
        <v>56</v>
      </c>
      <c r="R607" s="13">
        <f t="shared" si="165"/>
        <v>71</v>
      </c>
      <c r="S607" s="3" t="b">
        <f t="shared" si="166"/>
        <v>1</v>
      </c>
    </row>
    <row r="608" spans="1:19">
      <c r="A608" s="3">
        <v>50077566</v>
      </c>
      <c r="B608" s="3" t="s">
        <v>580</v>
      </c>
      <c r="C608" s="3" t="s">
        <v>672</v>
      </c>
      <c r="D608" s="11" t="s">
        <v>23</v>
      </c>
      <c r="E608" s="3" t="s">
        <v>2106</v>
      </c>
      <c r="F608" s="11" t="s">
        <v>2169</v>
      </c>
      <c r="G608" s="19">
        <f t="shared" si="167"/>
        <v>9</v>
      </c>
      <c r="H608" s="19">
        <f t="shared" si="168"/>
        <v>9</v>
      </c>
      <c r="I608" s="19">
        <f t="shared" si="169"/>
        <v>8</v>
      </c>
      <c r="J608" s="3" t="s">
        <v>2197</v>
      </c>
      <c r="K608" s="3" t="s">
        <v>18</v>
      </c>
      <c r="L608" s="3" t="str">
        <f t="shared" si="170"/>
        <v>PLUMULA BC</v>
      </c>
      <c r="M608" s="3">
        <f t="shared" si="160"/>
        <v>3</v>
      </c>
      <c r="N608" s="23">
        <f t="shared" si="161"/>
        <v>18</v>
      </c>
      <c r="O608" s="13">
        <f t="shared" si="162"/>
        <v>26</v>
      </c>
      <c r="P608" s="5">
        <f t="shared" si="163"/>
        <v>53</v>
      </c>
      <c r="Q608" s="5">
        <f t="shared" si="164"/>
        <v>82</v>
      </c>
      <c r="R608" s="13">
        <f t="shared" si="165"/>
        <v>71</v>
      </c>
      <c r="S608" s="3" t="b">
        <f t="shared" si="166"/>
        <v>1</v>
      </c>
    </row>
    <row r="609" spans="1:19">
      <c r="A609" s="3">
        <v>50082856</v>
      </c>
      <c r="B609" s="3" t="s">
        <v>687</v>
      </c>
      <c r="C609" s="3" t="s">
        <v>688</v>
      </c>
      <c r="D609" s="11" t="s">
        <v>23</v>
      </c>
      <c r="E609" s="3" t="s">
        <v>2106</v>
      </c>
      <c r="F609" s="11" t="s">
        <v>2169</v>
      </c>
      <c r="G609" s="19">
        <f t="shared" si="167"/>
        <v>9</v>
      </c>
      <c r="H609" s="19">
        <f t="shared" si="168"/>
        <v>9</v>
      </c>
      <c r="I609" s="19">
        <f t="shared" si="169"/>
        <v>11</v>
      </c>
      <c r="J609" s="3" t="s">
        <v>2197</v>
      </c>
      <c r="K609" s="3" t="s">
        <v>18</v>
      </c>
      <c r="L609" s="3" t="str">
        <f t="shared" si="170"/>
        <v>PLUMULA BC</v>
      </c>
      <c r="M609" s="3">
        <f t="shared" si="160"/>
        <v>4</v>
      </c>
      <c r="N609" s="23">
        <f t="shared" si="161"/>
        <v>18</v>
      </c>
      <c r="O609" s="13">
        <f t="shared" si="162"/>
        <v>29</v>
      </c>
      <c r="P609" s="5">
        <f t="shared" si="163"/>
        <v>71</v>
      </c>
      <c r="Q609" s="5">
        <f t="shared" si="164"/>
        <v>111</v>
      </c>
      <c r="R609" s="13">
        <f t="shared" si="165"/>
        <v>71</v>
      </c>
      <c r="S609" s="3" t="b">
        <f t="shared" si="166"/>
        <v>1</v>
      </c>
    </row>
    <row r="610" spans="1:19">
      <c r="A610" s="3">
        <v>50022816</v>
      </c>
      <c r="B610" s="3" t="s">
        <v>159</v>
      </c>
      <c r="C610" s="3" t="s">
        <v>160</v>
      </c>
      <c r="D610" s="11" t="s">
        <v>23</v>
      </c>
      <c r="E610" s="3" t="s">
        <v>2107</v>
      </c>
      <c r="F610" s="11" t="s">
        <v>2169</v>
      </c>
      <c r="G610" s="19">
        <f t="shared" si="167"/>
        <v>7</v>
      </c>
      <c r="H610" s="19">
        <f t="shared" si="168"/>
        <v>8</v>
      </c>
      <c r="I610" s="19">
        <f t="shared" si="169"/>
        <v>7</v>
      </c>
      <c r="J610" s="3" t="s">
        <v>2197</v>
      </c>
      <c r="K610" s="3" t="s">
        <v>18</v>
      </c>
      <c r="L610" s="3" t="str">
        <f t="shared" si="170"/>
        <v>PLUMULA BC</v>
      </c>
      <c r="M610" s="3">
        <f t="shared" si="160"/>
        <v>1</v>
      </c>
      <c r="N610" s="23">
        <f t="shared" si="161"/>
        <v>15</v>
      </c>
      <c r="O610" s="13">
        <f t="shared" si="162"/>
        <v>22</v>
      </c>
      <c r="P610" s="5">
        <f t="shared" si="163"/>
        <v>15</v>
      </c>
      <c r="Q610" s="5">
        <f t="shared" si="164"/>
        <v>22</v>
      </c>
      <c r="R610" s="13">
        <f t="shared" si="165"/>
        <v>83</v>
      </c>
      <c r="S610" s="3" t="b">
        <f t="shared" si="166"/>
        <v>1</v>
      </c>
    </row>
    <row r="611" spans="1:19">
      <c r="A611" s="3">
        <v>50053065</v>
      </c>
      <c r="B611" s="3" t="s">
        <v>957</v>
      </c>
      <c r="C611" s="3" t="s">
        <v>958</v>
      </c>
      <c r="D611" s="11" t="s">
        <v>23</v>
      </c>
      <c r="E611" s="3" t="s">
        <v>2107</v>
      </c>
      <c r="F611" s="11" t="s">
        <v>2169</v>
      </c>
      <c r="G611" s="19">
        <f t="shared" si="167"/>
        <v>6</v>
      </c>
      <c r="H611" s="19">
        <f t="shared" si="168"/>
        <v>7</v>
      </c>
      <c r="I611" s="19">
        <f t="shared" si="169"/>
        <v>7</v>
      </c>
      <c r="J611" s="3" t="s">
        <v>2197</v>
      </c>
      <c r="K611" s="3" t="s">
        <v>18</v>
      </c>
      <c r="L611" s="3" t="str">
        <f t="shared" si="170"/>
        <v>PLUMULA BC</v>
      </c>
      <c r="M611" s="3">
        <f t="shared" si="160"/>
        <v>2</v>
      </c>
      <c r="N611" s="23">
        <f t="shared" si="161"/>
        <v>13</v>
      </c>
      <c r="O611" s="13">
        <f t="shared" si="162"/>
        <v>20</v>
      </c>
      <c r="P611" s="5">
        <f t="shared" si="163"/>
        <v>28</v>
      </c>
      <c r="Q611" s="5">
        <f t="shared" si="164"/>
        <v>42</v>
      </c>
      <c r="R611" s="13">
        <f t="shared" si="165"/>
        <v>83</v>
      </c>
      <c r="S611" s="3" t="b">
        <f t="shared" si="166"/>
        <v>1</v>
      </c>
    </row>
    <row r="612" spans="1:19">
      <c r="A612" s="3">
        <v>50063785</v>
      </c>
      <c r="B612" s="3" t="s">
        <v>101</v>
      </c>
      <c r="C612" s="3" t="s">
        <v>102</v>
      </c>
      <c r="D612" s="11" t="s">
        <v>8</v>
      </c>
      <c r="E612" s="3" t="s">
        <v>2107</v>
      </c>
      <c r="F612" s="11" t="s">
        <v>2169</v>
      </c>
      <c r="G612" s="19">
        <f t="shared" si="167"/>
        <v>7</v>
      </c>
      <c r="H612" s="19">
        <f t="shared" si="168"/>
        <v>7</v>
      </c>
      <c r="I612" s="19">
        <f t="shared" si="169"/>
        <v>7</v>
      </c>
      <c r="J612" s="3" t="s">
        <v>2197</v>
      </c>
      <c r="K612" s="3" t="s">
        <v>18</v>
      </c>
      <c r="L612" s="3" t="str">
        <f t="shared" si="170"/>
        <v>PLUMULA BC</v>
      </c>
      <c r="M612" s="3">
        <f t="shared" si="160"/>
        <v>3</v>
      </c>
      <c r="N612" s="23">
        <f t="shared" si="161"/>
        <v>14</v>
      </c>
      <c r="O612" s="13">
        <f t="shared" si="162"/>
        <v>21</v>
      </c>
      <c r="P612" s="5">
        <f t="shared" si="163"/>
        <v>42</v>
      </c>
      <c r="Q612" s="5">
        <f t="shared" si="164"/>
        <v>63</v>
      </c>
      <c r="R612" s="13">
        <f t="shared" si="165"/>
        <v>83</v>
      </c>
      <c r="S612" s="3" t="b">
        <f t="shared" si="166"/>
        <v>1</v>
      </c>
    </row>
    <row r="613" spans="1:19">
      <c r="A613" s="3">
        <v>50100350</v>
      </c>
      <c r="B613" s="3" t="s">
        <v>668</v>
      </c>
      <c r="C613" s="3" t="s">
        <v>669</v>
      </c>
      <c r="D613" s="11" t="s">
        <v>8</v>
      </c>
      <c r="E613" s="3" t="s">
        <v>2107</v>
      </c>
      <c r="F613" s="11" t="s">
        <v>2169</v>
      </c>
      <c r="G613" s="19">
        <f t="shared" si="167"/>
        <v>6</v>
      </c>
      <c r="H613" s="19">
        <f t="shared" si="168"/>
        <v>7</v>
      </c>
      <c r="I613" s="19">
        <f t="shared" si="169"/>
        <v>7</v>
      </c>
      <c r="J613" s="3" t="s">
        <v>2197</v>
      </c>
      <c r="K613" s="3" t="s">
        <v>18</v>
      </c>
      <c r="L613" s="3" t="str">
        <f t="shared" si="170"/>
        <v>PLUMULA BC</v>
      </c>
      <c r="M613" s="3">
        <f t="shared" si="160"/>
        <v>4</v>
      </c>
      <c r="N613" s="23">
        <f t="shared" si="161"/>
        <v>13</v>
      </c>
      <c r="O613" s="13">
        <f t="shared" si="162"/>
        <v>20</v>
      </c>
      <c r="P613" s="5">
        <f t="shared" si="163"/>
        <v>55</v>
      </c>
      <c r="Q613" s="5">
        <f t="shared" si="164"/>
        <v>83</v>
      </c>
      <c r="R613" s="13">
        <f t="shared" si="165"/>
        <v>83</v>
      </c>
      <c r="S613" s="3" t="b">
        <f t="shared" si="166"/>
        <v>1</v>
      </c>
    </row>
    <row r="614" spans="1:19">
      <c r="A614" s="3">
        <v>50006940</v>
      </c>
      <c r="B614" s="3" t="s">
        <v>16</v>
      </c>
      <c r="C614" s="3" t="s">
        <v>128</v>
      </c>
      <c r="D614" s="11" t="s">
        <v>8</v>
      </c>
      <c r="E614" s="3" t="s">
        <v>2108</v>
      </c>
      <c r="F614" s="11" t="s">
        <v>2169</v>
      </c>
      <c r="G614" s="19">
        <f t="shared" si="167"/>
        <v>8</v>
      </c>
      <c r="H614" s="19">
        <f t="shared" si="168"/>
        <v>7</v>
      </c>
      <c r="I614" s="19">
        <f t="shared" si="169"/>
        <v>9</v>
      </c>
      <c r="J614" s="3" t="s">
        <v>2197</v>
      </c>
      <c r="K614" s="3" t="s">
        <v>9</v>
      </c>
      <c r="L614" s="3" t="str">
        <f t="shared" si="170"/>
        <v>PLUMULA BC</v>
      </c>
      <c r="M614" s="3">
        <f t="shared" si="160"/>
        <v>1</v>
      </c>
      <c r="N614" s="23">
        <f t="shared" si="161"/>
        <v>15</v>
      </c>
      <c r="O614" s="13">
        <f t="shared" si="162"/>
        <v>24</v>
      </c>
      <c r="P614" s="5">
        <f t="shared" si="163"/>
        <v>15</v>
      </c>
      <c r="Q614" s="5">
        <f t="shared" si="164"/>
        <v>24</v>
      </c>
      <c r="R614" s="13">
        <f t="shared" si="165"/>
        <v>59</v>
      </c>
      <c r="S614" s="3" t="b">
        <f t="shared" si="166"/>
        <v>1</v>
      </c>
    </row>
    <row r="615" spans="1:19">
      <c r="A615" s="3">
        <v>50043050</v>
      </c>
      <c r="B615" s="3" t="s">
        <v>32</v>
      </c>
      <c r="C615" s="3" t="s">
        <v>813</v>
      </c>
      <c r="D615" s="11" t="s">
        <v>8</v>
      </c>
      <c r="E615" s="3" t="s">
        <v>2108</v>
      </c>
      <c r="F615" s="11" t="s">
        <v>2169</v>
      </c>
      <c r="G615" s="19">
        <f t="shared" si="167"/>
        <v>8</v>
      </c>
      <c r="H615" s="19">
        <f t="shared" si="168"/>
        <v>6</v>
      </c>
      <c r="I615" s="19">
        <f t="shared" si="169"/>
        <v>6</v>
      </c>
      <c r="J615" s="3" t="s">
        <v>2197</v>
      </c>
      <c r="K615" s="3" t="s">
        <v>9</v>
      </c>
      <c r="L615" s="3" t="str">
        <f t="shared" si="170"/>
        <v>PLUMULA BC</v>
      </c>
      <c r="M615" s="3">
        <f t="shared" ref="M615:M678" si="171">IF(E614=E615, M614+1, 1)</f>
        <v>2</v>
      </c>
      <c r="N615" s="23">
        <f t="shared" ref="N615:N678" si="172">SUM(G615:H615)</f>
        <v>14</v>
      </c>
      <c r="O615" s="13">
        <f t="shared" ref="O615:O678" si="173">SUM(G615:I615)</f>
        <v>20</v>
      </c>
      <c r="P615" s="5">
        <f t="shared" ref="P615:P678" si="174">IF(E614=E615, P614 + IF(F615, N615, 0), IF(F615, N615, 0))</f>
        <v>29</v>
      </c>
      <c r="Q615" s="5">
        <f t="shared" ref="Q615:Q678" si="175">IF(E614=E615, Q614 + IF(F615, O615, 0), IF(F615, O615, 0))</f>
        <v>44</v>
      </c>
      <c r="R615" s="13">
        <f t="shared" ref="R615:R678" si="176">IF(M615=4, IF( IFERROR( SEARCH("G (", E615, 1), 0) &gt; 0, Q615, P615), R616)</f>
        <v>59</v>
      </c>
      <c r="S615" s="3" t="b">
        <f t="shared" ref="S615:S678" si="177">SEARCH("(" &amp; R615 &amp; ")", E615, 1) &gt; 0</f>
        <v>1</v>
      </c>
    </row>
    <row r="616" spans="1:19">
      <c r="A616" s="3">
        <v>50063069</v>
      </c>
      <c r="B616" s="3" t="s">
        <v>272</v>
      </c>
      <c r="C616" s="3" t="s">
        <v>593</v>
      </c>
      <c r="D616" s="11" t="s">
        <v>8</v>
      </c>
      <c r="E616" s="3" t="s">
        <v>2108</v>
      </c>
      <c r="F616" s="11" t="s">
        <v>2169</v>
      </c>
      <c r="G616" s="19">
        <f t="shared" si="167"/>
        <v>8</v>
      </c>
      <c r="H616" s="19">
        <f t="shared" si="168"/>
        <v>6</v>
      </c>
      <c r="I616" s="19">
        <f t="shared" si="169"/>
        <v>8</v>
      </c>
      <c r="J616" s="3" t="s">
        <v>2197</v>
      </c>
      <c r="K616" s="3" t="s">
        <v>9</v>
      </c>
      <c r="L616" s="3" t="str">
        <f t="shared" si="170"/>
        <v>PLUMULA BC</v>
      </c>
      <c r="M616" s="3">
        <f t="shared" si="171"/>
        <v>3</v>
      </c>
      <c r="N616" s="23">
        <f t="shared" si="172"/>
        <v>14</v>
      </c>
      <c r="O616" s="13">
        <f t="shared" si="173"/>
        <v>22</v>
      </c>
      <c r="P616" s="5">
        <f t="shared" si="174"/>
        <v>43</v>
      </c>
      <c r="Q616" s="5">
        <f t="shared" si="175"/>
        <v>66</v>
      </c>
      <c r="R616" s="13">
        <f t="shared" si="176"/>
        <v>59</v>
      </c>
      <c r="S616" s="3" t="b">
        <f t="shared" si="177"/>
        <v>1</v>
      </c>
    </row>
    <row r="617" spans="1:19">
      <c r="A617" s="3">
        <v>50069980</v>
      </c>
      <c r="B617" s="3" t="s">
        <v>272</v>
      </c>
      <c r="C617" s="3" t="s">
        <v>640</v>
      </c>
      <c r="D617" s="11" t="s">
        <v>8</v>
      </c>
      <c r="E617" s="3" t="s">
        <v>2108</v>
      </c>
      <c r="F617" s="11" t="s">
        <v>2169</v>
      </c>
      <c r="G617" s="19">
        <f t="shared" si="167"/>
        <v>8</v>
      </c>
      <c r="H617" s="19">
        <f t="shared" si="168"/>
        <v>8</v>
      </c>
      <c r="I617" s="19">
        <f t="shared" si="169"/>
        <v>9</v>
      </c>
      <c r="J617" s="3" t="s">
        <v>2197</v>
      </c>
      <c r="K617" s="3" t="s">
        <v>9</v>
      </c>
      <c r="L617" s="3" t="str">
        <f t="shared" si="170"/>
        <v>PLUMULA BC</v>
      </c>
      <c r="M617" s="3">
        <f t="shared" si="171"/>
        <v>4</v>
      </c>
      <c r="N617" s="23">
        <f t="shared" si="172"/>
        <v>16</v>
      </c>
      <c r="O617" s="13">
        <f t="shared" si="173"/>
        <v>25</v>
      </c>
      <c r="P617" s="5">
        <f t="shared" si="174"/>
        <v>59</v>
      </c>
      <c r="Q617" s="5">
        <f t="shared" si="175"/>
        <v>91</v>
      </c>
      <c r="R617" s="13">
        <f t="shared" si="176"/>
        <v>59</v>
      </c>
      <c r="S617" s="3" t="b">
        <f t="shared" si="177"/>
        <v>1</v>
      </c>
    </row>
    <row r="618" spans="1:19">
      <c r="A618" s="3">
        <v>50060231</v>
      </c>
      <c r="B618" s="3" t="s">
        <v>32</v>
      </c>
      <c r="C618" s="3" t="s">
        <v>555</v>
      </c>
      <c r="D618" s="11" t="s">
        <v>8</v>
      </c>
      <c r="E618" s="3" t="s">
        <v>2109</v>
      </c>
      <c r="F618" s="11" t="s">
        <v>2169</v>
      </c>
      <c r="G618" s="19">
        <f t="shared" si="167"/>
        <v>10</v>
      </c>
      <c r="H618" s="19">
        <f t="shared" si="168"/>
        <v>8</v>
      </c>
      <c r="I618" s="19">
        <f t="shared" si="169"/>
        <v>10</v>
      </c>
      <c r="J618" s="3" t="s">
        <v>2197</v>
      </c>
      <c r="K618" s="3" t="s">
        <v>28</v>
      </c>
      <c r="L618" s="3" t="str">
        <f t="shared" si="170"/>
        <v>PLUMULA BC</v>
      </c>
      <c r="M618" s="3">
        <f t="shared" si="171"/>
        <v>1</v>
      </c>
      <c r="N618" s="23">
        <f t="shared" si="172"/>
        <v>18</v>
      </c>
      <c r="O618" s="13">
        <f t="shared" si="173"/>
        <v>28</v>
      </c>
      <c r="P618" s="5">
        <f t="shared" si="174"/>
        <v>18</v>
      </c>
      <c r="Q618" s="5">
        <f t="shared" si="175"/>
        <v>28</v>
      </c>
      <c r="R618" s="13">
        <f t="shared" si="176"/>
        <v>104</v>
      </c>
      <c r="S618" s="3" t="b">
        <f t="shared" si="177"/>
        <v>1</v>
      </c>
    </row>
    <row r="619" spans="1:19">
      <c r="A619" s="3">
        <v>50077565</v>
      </c>
      <c r="B619" s="3" t="s">
        <v>420</v>
      </c>
      <c r="C619" s="3" t="s">
        <v>421</v>
      </c>
      <c r="D619" s="11" t="s">
        <v>23</v>
      </c>
      <c r="E619" s="3" t="s">
        <v>2109</v>
      </c>
      <c r="F619" s="11" t="s">
        <v>2169</v>
      </c>
      <c r="G619" s="19">
        <f t="shared" si="167"/>
        <v>8</v>
      </c>
      <c r="H619" s="19">
        <f t="shared" si="168"/>
        <v>9</v>
      </c>
      <c r="I619" s="19">
        <f t="shared" si="169"/>
        <v>10</v>
      </c>
      <c r="J619" s="3" t="s">
        <v>2197</v>
      </c>
      <c r="K619" s="3" t="s">
        <v>28</v>
      </c>
      <c r="L619" s="3" t="str">
        <f t="shared" si="170"/>
        <v>PLUMULA BC</v>
      </c>
      <c r="M619" s="3">
        <f t="shared" si="171"/>
        <v>2</v>
      </c>
      <c r="N619" s="23">
        <f t="shared" si="172"/>
        <v>17</v>
      </c>
      <c r="O619" s="13">
        <f t="shared" si="173"/>
        <v>27</v>
      </c>
      <c r="P619" s="5">
        <f t="shared" si="174"/>
        <v>35</v>
      </c>
      <c r="Q619" s="5">
        <f t="shared" si="175"/>
        <v>55</v>
      </c>
      <c r="R619" s="13">
        <f t="shared" si="176"/>
        <v>104</v>
      </c>
      <c r="S619" s="3" t="b">
        <f t="shared" si="177"/>
        <v>1</v>
      </c>
    </row>
    <row r="620" spans="1:19">
      <c r="A620" s="3">
        <v>50077566</v>
      </c>
      <c r="B620" s="3" t="s">
        <v>580</v>
      </c>
      <c r="C620" s="3" t="s">
        <v>672</v>
      </c>
      <c r="D620" s="11" t="s">
        <v>23</v>
      </c>
      <c r="E620" s="3" t="s">
        <v>2109</v>
      </c>
      <c r="F620" s="11" t="s">
        <v>2169</v>
      </c>
      <c r="G620" s="19">
        <f t="shared" si="167"/>
        <v>9</v>
      </c>
      <c r="H620" s="19">
        <f t="shared" si="168"/>
        <v>9</v>
      </c>
      <c r="I620" s="19">
        <f t="shared" si="169"/>
        <v>8</v>
      </c>
      <c r="J620" s="3" t="s">
        <v>2197</v>
      </c>
      <c r="K620" s="3" t="s">
        <v>28</v>
      </c>
      <c r="L620" s="3" t="str">
        <f t="shared" si="170"/>
        <v>PLUMULA BC</v>
      </c>
      <c r="M620" s="3">
        <f t="shared" si="171"/>
        <v>3</v>
      </c>
      <c r="N620" s="23">
        <f t="shared" si="172"/>
        <v>18</v>
      </c>
      <c r="O620" s="13">
        <f t="shared" si="173"/>
        <v>26</v>
      </c>
      <c r="P620" s="5">
        <f t="shared" si="174"/>
        <v>53</v>
      </c>
      <c r="Q620" s="5">
        <f t="shared" si="175"/>
        <v>81</v>
      </c>
      <c r="R620" s="13">
        <f t="shared" si="176"/>
        <v>104</v>
      </c>
      <c r="S620" s="3" t="b">
        <f t="shared" si="177"/>
        <v>1</v>
      </c>
    </row>
    <row r="621" spans="1:19">
      <c r="A621" s="3">
        <v>50463748</v>
      </c>
      <c r="B621" s="3" t="s">
        <v>988</v>
      </c>
      <c r="C621" s="3" t="s">
        <v>585</v>
      </c>
      <c r="D621" s="11" t="s">
        <v>8</v>
      </c>
      <c r="E621" s="3" t="s">
        <v>2109</v>
      </c>
      <c r="F621" s="11" t="s">
        <v>2169</v>
      </c>
      <c r="G621" s="19">
        <f t="shared" si="167"/>
        <v>8</v>
      </c>
      <c r="H621" s="19">
        <f t="shared" si="168"/>
        <v>7</v>
      </c>
      <c r="I621" s="19">
        <f t="shared" si="169"/>
        <v>8</v>
      </c>
      <c r="J621" s="3" t="s">
        <v>2197</v>
      </c>
      <c r="K621" s="3" t="s">
        <v>28</v>
      </c>
      <c r="L621" s="3" t="str">
        <f t="shared" si="170"/>
        <v>PLUMULA BC</v>
      </c>
      <c r="M621" s="3">
        <f t="shared" si="171"/>
        <v>4</v>
      </c>
      <c r="N621" s="23">
        <f t="shared" si="172"/>
        <v>15</v>
      </c>
      <c r="O621" s="13">
        <f t="shared" si="173"/>
        <v>23</v>
      </c>
      <c r="P621" s="5">
        <f t="shared" si="174"/>
        <v>68</v>
      </c>
      <c r="Q621" s="5">
        <f t="shared" si="175"/>
        <v>104</v>
      </c>
      <c r="R621" s="13">
        <f t="shared" si="176"/>
        <v>104</v>
      </c>
      <c r="S621" s="3" t="b">
        <f t="shared" si="177"/>
        <v>1</v>
      </c>
    </row>
    <row r="622" spans="1:19">
      <c r="A622" s="3">
        <v>50041857</v>
      </c>
      <c r="B622" s="3" t="s">
        <v>201</v>
      </c>
      <c r="C622" s="3" t="s">
        <v>629</v>
      </c>
      <c r="D622" s="11" t="s">
        <v>8</v>
      </c>
      <c r="E622" s="3" t="s">
        <v>2110</v>
      </c>
      <c r="F622" s="11" t="s">
        <v>2169</v>
      </c>
      <c r="G622" s="19">
        <f t="shared" si="167"/>
        <v>10</v>
      </c>
      <c r="H622" s="19">
        <f t="shared" si="168"/>
        <v>8</v>
      </c>
      <c r="I622" s="19">
        <f t="shared" si="169"/>
        <v>10</v>
      </c>
      <c r="J622" s="3" t="s">
        <v>2197</v>
      </c>
      <c r="K622" s="3" t="s">
        <v>28</v>
      </c>
      <c r="L622" s="3" t="str">
        <f t="shared" si="170"/>
        <v>PLUMULA BC</v>
      </c>
      <c r="M622" s="3">
        <f t="shared" si="171"/>
        <v>1</v>
      </c>
      <c r="N622" s="23">
        <f t="shared" si="172"/>
        <v>18</v>
      </c>
      <c r="O622" s="13">
        <f t="shared" si="173"/>
        <v>28</v>
      </c>
      <c r="P622" s="5">
        <f t="shared" si="174"/>
        <v>18</v>
      </c>
      <c r="Q622" s="5">
        <f t="shared" si="175"/>
        <v>28</v>
      </c>
      <c r="R622" s="13">
        <f t="shared" si="176"/>
        <v>71</v>
      </c>
      <c r="S622" s="3" t="b">
        <f t="shared" si="177"/>
        <v>1</v>
      </c>
    </row>
    <row r="623" spans="1:19">
      <c r="A623" s="3">
        <v>50060231</v>
      </c>
      <c r="B623" s="3" t="s">
        <v>32</v>
      </c>
      <c r="C623" s="3" t="s">
        <v>555</v>
      </c>
      <c r="D623" s="11" t="s">
        <v>8</v>
      </c>
      <c r="E623" s="3" t="s">
        <v>2110</v>
      </c>
      <c r="F623" s="11" t="s">
        <v>2169</v>
      </c>
      <c r="G623" s="19">
        <f t="shared" si="167"/>
        <v>10</v>
      </c>
      <c r="H623" s="19">
        <f t="shared" si="168"/>
        <v>8</v>
      </c>
      <c r="I623" s="19">
        <f t="shared" si="169"/>
        <v>10</v>
      </c>
      <c r="J623" s="3" t="s">
        <v>2197</v>
      </c>
      <c r="K623" s="3" t="s">
        <v>28</v>
      </c>
      <c r="L623" s="3" t="str">
        <f t="shared" si="170"/>
        <v>PLUMULA BC</v>
      </c>
      <c r="M623" s="3">
        <f t="shared" si="171"/>
        <v>2</v>
      </c>
      <c r="N623" s="23">
        <f t="shared" si="172"/>
        <v>18</v>
      </c>
      <c r="O623" s="13">
        <f t="shared" si="173"/>
        <v>28</v>
      </c>
      <c r="P623" s="5">
        <f t="shared" si="174"/>
        <v>36</v>
      </c>
      <c r="Q623" s="5">
        <f t="shared" si="175"/>
        <v>56</v>
      </c>
      <c r="R623" s="13">
        <f t="shared" si="176"/>
        <v>71</v>
      </c>
      <c r="S623" s="3" t="b">
        <f t="shared" si="177"/>
        <v>1</v>
      </c>
    </row>
    <row r="624" spans="1:19">
      <c r="A624" s="3">
        <v>50083002</v>
      </c>
      <c r="B624" s="3" t="s">
        <v>35</v>
      </c>
      <c r="C624" s="3" t="s">
        <v>741</v>
      </c>
      <c r="D624" s="11" t="s">
        <v>8</v>
      </c>
      <c r="E624" s="3" t="s">
        <v>2110</v>
      </c>
      <c r="F624" s="11" t="s">
        <v>2169</v>
      </c>
      <c r="G624" s="19">
        <f t="shared" si="167"/>
        <v>8</v>
      </c>
      <c r="H624" s="19">
        <f t="shared" si="168"/>
        <v>8</v>
      </c>
      <c r="I624" s="19">
        <f t="shared" si="169"/>
        <v>9</v>
      </c>
      <c r="J624" s="3" t="s">
        <v>2197</v>
      </c>
      <c r="K624" s="3" t="s">
        <v>28</v>
      </c>
      <c r="L624" s="3" t="str">
        <f t="shared" si="170"/>
        <v>PLUMULA BC</v>
      </c>
      <c r="M624" s="3">
        <f t="shared" si="171"/>
        <v>3</v>
      </c>
      <c r="N624" s="23">
        <f t="shared" si="172"/>
        <v>16</v>
      </c>
      <c r="O624" s="13">
        <f t="shared" si="173"/>
        <v>25</v>
      </c>
      <c r="P624" s="5">
        <f t="shared" si="174"/>
        <v>52</v>
      </c>
      <c r="Q624" s="5">
        <f t="shared" si="175"/>
        <v>81</v>
      </c>
      <c r="R624" s="13">
        <f t="shared" si="176"/>
        <v>71</v>
      </c>
      <c r="S624" s="3" t="b">
        <f t="shared" si="177"/>
        <v>1</v>
      </c>
    </row>
    <row r="625" spans="1:19">
      <c r="A625" s="3">
        <v>50781375</v>
      </c>
      <c r="B625" s="3" t="s">
        <v>105</v>
      </c>
      <c r="C625" s="3" t="s">
        <v>559</v>
      </c>
      <c r="D625" s="11" t="s">
        <v>8</v>
      </c>
      <c r="E625" s="3" t="s">
        <v>2110</v>
      </c>
      <c r="F625" s="11" t="s">
        <v>2169</v>
      </c>
      <c r="G625" s="19">
        <f t="shared" si="167"/>
        <v>10</v>
      </c>
      <c r="H625" s="19">
        <f t="shared" si="168"/>
        <v>9</v>
      </c>
      <c r="I625" s="19">
        <f t="shared" si="169"/>
        <v>11</v>
      </c>
      <c r="J625" s="3" t="s">
        <v>2197</v>
      </c>
      <c r="K625" s="3" t="s">
        <v>28</v>
      </c>
      <c r="L625" s="3" t="str">
        <f t="shared" si="170"/>
        <v>PLUMULA BC</v>
      </c>
      <c r="M625" s="3">
        <f t="shared" si="171"/>
        <v>4</v>
      </c>
      <c r="N625" s="23">
        <f t="shared" si="172"/>
        <v>19</v>
      </c>
      <c r="O625" s="13">
        <f t="shared" si="173"/>
        <v>30</v>
      </c>
      <c r="P625" s="5">
        <f t="shared" si="174"/>
        <v>71</v>
      </c>
      <c r="Q625" s="5">
        <f t="shared" si="175"/>
        <v>111</v>
      </c>
      <c r="R625" s="13">
        <f t="shared" si="176"/>
        <v>71</v>
      </c>
      <c r="S625" s="3" t="b">
        <f t="shared" si="177"/>
        <v>1</v>
      </c>
    </row>
    <row r="626" spans="1:19">
      <c r="A626" s="3">
        <v>50013949</v>
      </c>
      <c r="B626" s="3" t="s">
        <v>316</v>
      </c>
      <c r="C626" s="3" t="s">
        <v>317</v>
      </c>
      <c r="D626" s="11" t="s">
        <v>23</v>
      </c>
      <c r="E626" s="3" t="s">
        <v>2111</v>
      </c>
      <c r="F626" s="11" t="s">
        <v>2169</v>
      </c>
      <c r="G626" s="19">
        <f t="shared" si="167"/>
        <v>9</v>
      </c>
      <c r="H626" s="19">
        <f t="shared" si="168"/>
        <v>10</v>
      </c>
      <c r="I626" s="19">
        <f t="shared" si="169"/>
        <v>11</v>
      </c>
      <c r="J626" s="3" t="s">
        <v>2197</v>
      </c>
      <c r="K626" s="3" t="s">
        <v>28</v>
      </c>
      <c r="L626" s="3" t="str">
        <f t="shared" si="170"/>
        <v>PLUMULA BC</v>
      </c>
      <c r="M626" s="3">
        <f t="shared" si="171"/>
        <v>1</v>
      </c>
      <c r="N626" s="23">
        <f t="shared" si="172"/>
        <v>19</v>
      </c>
      <c r="O626" s="13">
        <f t="shared" si="173"/>
        <v>30</v>
      </c>
      <c r="P626" s="5">
        <f t="shared" si="174"/>
        <v>19</v>
      </c>
      <c r="Q626" s="5">
        <f t="shared" si="175"/>
        <v>30</v>
      </c>
      <c r="R626" s="13">
        <f t="shared" si="176"/>
        <v>113</v>
      </c>
      <c r="S626" s="3" t="b">
        <f t="shared" si="177"/>
        <v>1</v>
      </c>
    </row>
    <row r="627" spans="1:19">
      <c r="A627" s="3">
        <v>50035023</v>
      </c>
      <c r="B627" s="3" t="s">
        <v>1620</v>
      </c>
      <c r="C627" s="3" t="s">
        <v>1621</v>
      </c>
      <c r="D627" s="11" t="s">
        <v>23</v>
      </c>
      <c r="E627" s="3" t="s">
        <v>2111</v>
      </c>
      <c r="F627" s="11" t="s">
        <v>2169</v>
      </c>
      <c r="G627" s="19">
        <f t="shared" si="167"/>
        <v>10</v>
      </c>
      <c r="H627" s="19">
        <f t="shared" si="168"/>
        <v>8</v>
      </c>
      <c r="I627" s="19">
        <f t="shared" si="169"/>
        <v>10</v>
      </c>
      <c r="J627" s="3" t="s">
        <v>2197</v>
      </c>
      <c r="K627" s="3" t="s">
        <v>28</v>
      </c>
      <c r="L627" s="3" t="str">
        <f t="shared" si="170"/>
        <v>PLUMULA BC</v>
      </c>
      <c r="M627" s="3">
        <f t="shared" si="171"/>
        <v>2</v>
      </c>
      <c r="N627" s="23">
        <f t="shared" si="172"/>
        <v>18</v>
      </c>
      <c r="O627" s="13">
        <f t="shared" si="173"/>
        <v>28</v>
      </c>
      <c r="P627" s="5">
        <f t="shared" si="174"/>
        <v>37</v>
      </c>
      <c r="Q627" s="5">
        <f t="shared" si="175"/>
        <v>58</v>
      </c>
      <c r="R627" s="13">
        <f t="shared" si="176"/>
        <v>113</v>
      </c>
      <c r="S627" s="3" t="b">
        <f t="shared" si="177"/>
        <v>1</v>
      </c>
    </row>
    <row r="628" spans="1:19">
      <c r="A628" s="3">
        <v>50083002</v>
      </c>
      <c r="B628" s="3" t="s">
        <v>35</v>
      </c>
      <c r="C628" s="3" t="s">
        <v>741</v>
      </c>
      <c r="D628" s="11" t="s">
        <v>8</v>
      </c>
      <c r="E628" s="3" t="s">
        <v>2111</v>
      </c>
      <c r="F628" s="11" t="s">
        <v>2169</v>
      </c>
      <c r="G628" s="19">
        <f t="shared" si="167"/>
        <v>8</v>
      </c>
      <c r="H628" s="19">
        <f t="shared" si="168"/>
        <v>8</v>
      </c>
      <c r="I628" s="19">
        <f t="shared" si="169"/>
        <v>9</v>
      </c>
      <c r="J628" s="3" t="s">
        <v>2197</v>
      </c>
      <c r="K628" s="3" t="s">
        <v>28</v>
      </c>
      <c r="L628" s="3" t="str">
        <f t="shared" si="170"/>
        <v>PLUMULA BC</v>
      </c>
      <c r="M628" s="3">
        <f t="shared" si="171"/>
        <v>3</v>
      </c>
      <c r="N628" s="23">
        <f t="shared" si="172"/>
        <v>16</v>
      </c>
      <c r="O628" s="13">
        <f t="shared" si="173"/>
        <v>25</v>
      </c>
      <c r="P628" s="5">
        <f t="shared" si="174"/>
        <v>53</v>
      </c>
      <c r="Q628" s="5">
        <f t="shared" si="175"/>
        <v>83</v>
      </c>
      <c r="R628" s="13">
        <f t="shared" si="176"/>
        <v>113</v>
      </c>
      <c r="S628" s="3" t="b">
        <f t="shared" si="177"/>
        <v>1</v>
      </c>
    </row>
    <row r="629" spans="1:19">
      <c r="A629" s="3">
        <v>50781375</v>
      </c>
      <c r="B629" s="3" t="s">
        <v>105</v>
      </c>
      <c r="C629" s="3" t="s">
        <v>559</v>
      </c>
      <c r="D629" s="11" t="s">
        <v>8</v>
      </c>
      <c r="E629" s="3" t="s">
        <v>2111</v>
      </c>
      <c r="F629" s="11" t="s">
        <v>2169</v>
      </c>
      <c r="G629" s="19">
        <f t="shared" si="167"/>
        <v>10</v>
      </c>
      <c r="H629" s="19">
        <f t="shared" si="168"/>
        <v>9</v>
      </c>
      <c r="I629" s="19">
        <f t="shared" si="169"/>
        <v>11</v>
      </c>
      <c r="J629" s="3" t="s">
        <v>2197</v>
      </c>
      <c r="K629" s="3" t="s">
        <v>28</v>
      </c>
      <c r="L629" s="3" t="str">
        <f t="shared" si="170"/>
        <v>PLUMULA BC</v>
      </c>
      <c r="M629" s="3">
        <f t="shared" si="171"/>
        <v>4</v>
      </c>
      <c r="N629" s="23">
        <f t="shared" si="172"/>
        <v>19</v>
      </c>
      <c r="O629" s="13">
        <f t="shared" si="173"/>
        <v>30</v>
      </c>
      <c r="P629" s="5">
        <f t="shared" si="174"/>
        <v>72</v>
      </c>
      <c r="Q629" s="5">
        <f t="shared" si="175"/>
        <v>113</v>
      </c>
      <c r="R629" s="13">
        <f t="shared" si="176"/>
        <v>113</v>
      </c>
      <c r="S629" s="3" t="b">
        <f t="shared" si="177"/>
        <v>1</v>
      </c>
    </row>
    <row r="630" spans="1:19">
      <c r="A630" s="3">
        <v>50013545</v>
      </c>
      <c r="B630" s="3" t="s">
        <v>235</v>
      </c>
      <c r="C630" s="3" t="s">
        <v>234</v>
      </c>
      <c r="D630" s="11" t="s">
        <v>23</v>
      </c>
      <c r="E630" s="3" t="s">
        <v>2112</v>
      </c>
      <c r="F630" s="11" t="s">
        <v>2169</v>
      </c>
      <c r="G630" s="19">
        <f t="shared" si="167"/>
        <v>7</v>
      </c>
      <c r="H630" s="19">
        <f t="shared" si="168"/>
        <v>6</v>
      </c>
      <c r="I630" s="19">
        <f t="shared" si="169"/>
        <v>6</v>
      </c>
      <c r="J630" s="3" t="s">
        <v>2198</v>
      </c>
      <c r="K630" s="3" t="s">
        <v>34</v>
      </c>
      <c r="L630" s="3" t="str">
        <f t="shared" si="170"/>
        <v>BC POONA MORTSEL</v>
      </c>
      <c r="M630" s="3">
        <f t="shared" si="171"/>
        <v>1</v>
      </c>
      <c r="N630" s="23">
        <f t="shared" si="172"/>
        <v>13</v>
      </c>
      <c r="O630" s="13">
        <f t="shared" si="173"/>
        <v>19</v>
      </c>
      <c r="P630" s="5">
        <f t="shared" si="174"/>
        <v>13</v>
      </c>
      <c r="Q630" s="5">
        <f t="shared" si="175"/>
        <v>19</v>
      </c>
      <c r="R630" s="13">
        <f t="shared" si="176"/>
        <v>52</v>
      </c>
      <c r="S630" s="3" t="b">
        <f t="shared" si="177"/>
        <v>1</v>
      </c>
    </row>
    <row r="631" spans="1:19">
      <c r="A631" s="3">
        <v>50053596</v>
      </c>
      <c r="B631" s="3" t="s">
        <v>103</v>
      </c>
      <c r="C631" s="3" t="s">
        <v>104</v>
      </c>
      <c r="D631" s="11" t="s">
        <v>23</v>
      </c>
      <c r="E631" s="3" t="s">
        <v>2112</v>
      </c>
      <c r="F631" s="11" t="s">
        <v>2169</v>
      </c>
      <c r="G631" s="19">
        <f t="shared" si="167"/>
        <v>6</v>
      </c>
      <c r="H631" s="19">
        <f t="shared" si="168"/>
        <v>6</v>
      </c>
      <c r="I631" s="19">
        <f t="shared" si="169"/>
        <v>5</v>
      </c>
      <c r="J631" s="3" t="s">
        <v>2198</v>
      </c>
      <c r="K631" s="3" t="s">
        <v>34</v>
      </c>
      <c r="L631" s="3" t="str">
        <f t="shared" si="170"/>
        <v>BC POONA MORTSEL</v>
      </c>
      <c r="M631" s="3">
        <f t="shared" si="171"/>
        <v>2</v>
      </c>
      <c r="N631" s="23">
        <f t="shared" si="172"/>
        <v>12</v>
      </c>
      <c r="O631" s="13">
        <f t="shared" si="173"/>
        <v>17</v>
      </c>
      <c r="P631" s="5">
        <f t="shared" si="174"/>
        <v>25</v>
      </c>
      <c r="Q631" s="5">
        <f t="shared" si="175"/>
        <v>36</v>
      </c>
      <c r="R631" s="13">
        <f t="shared" si="176"/>
        <v>52</v>
      </c>
      <c r="S631" s="3" t="b">
        <f t="shared" si="177"/>
        <v>1</v>
      </c>
    </row>
    <row r="632" spans="1:19">
      <c r="A632" s="3">
        <v>50069933</v>
      </c>
      <c r="B632" s="3" t="s">
        <v>965</v>
      </c>
      <c r="C632" s="3" t="s">
        <v>966</v>
      </c>
      <c r="D632" s="11" t="s">
        <v>23</v>
      </c>
      <c r="E632" s="3" t="s">
        <v>2112</v>
      </c>
      <c r="F632" s="11" t="s">
        <v>2169</v>
      </c>
      <c r="G632" s="19">
        <f t="shared" si="167"/>
        <v>7</v>
      </c>
      <c r="H632" s="19">
        <f t="shared" si="168"/>
        <v>7</v>
      </c>
      <c r="I632" s="19">
        <f t="shared" si="169"/>
        <v>5</v>
      </c>
      <c r="J632" s="3" t="s">
        <v>2198</v>
      </c>
      <c r="K632" s="3" t="s">
        <v>34</v>
      </c>
      <c r="L632" s="3" t="str">
        <f t="shared" si="170"/>
        <v>BC POONA MORTSEL</v>
      </c>
      <c r="M632" s="3">
        <f t="shared" si="171"/>
        <v>3</v>
      </c>
      <c r="N632" s="23">
        <f t="shared" si="172"/>
        <v>14</v>
      </c>
      <c r="O632" s="13">
        <f t="shared" si="173"/>
        <v>19</v>
      </c>
      <c r="P632" s="5">
        <f t="shared" si="174"/>
        <v>39</v>
      </c>
      <c r="Q632" s="5">
        <f t="shared" si="175"/>
        <v>55</v>
      </c>
      <c r="R632" s="13">
        <f t="shared" si="176"/>
        <v>52</v>
      </c>
      <c r="S632" s="3" t="b">
        <f t="shared" si="177"/>
        <v>1</v>
      </c>
    </row>
    <row r="633" spans="1:19">
      <c r="A633" s="3">
        <v>50879766</v>
      </c>
      <c r="B633" s="3" t="s">
        <v>951</v>
      </c>
      <c r="C633" s="3" t="s">
        <v>952</v>
      </c>
      <c r="D633" s="11" t="s">
        <v>23</v>
      </c>
      <c r="E633" s="3" t="s">
        <v>2112</v>
      </c>
      <c r="F633" s="11" t="s">
        <v>2169</v>
      </c>
      <c r="G633" s="19">
        <f t="shared" si="167"/>
        <v>7</v>
      </c>
      <c r="H633" s="19">
        <f t="shared" si="168"/>
        <v>6</v>
      </c>
      <c r="I633" s="19">
        <f t="shared" si="169"/>
        <v>5</v>
      </c>
      <c r="J633" s="3" t="s">
        <v>2198</v>
      </c>
      <c r="K633" s="3" t="s">
        <v>34</v>
      </c>
      <c r="L633" s="3" t="str">
        <f t="shared" si="170"/>
        <v>BC POONA MORTSEL</v>
      </c>
      <c r="M633" s="3">
        <f t="shared" si="171"/>
        <v>4</v>
      </c>
      <c r="N633" s="23">
        <f t="shared" si="172"/>
        <v>13</v>
      </c>
      <c r="O633" s="13">
        <f t="shared" si="173"/>
        <v>18</v>
      </c>
      <c r="P633" s="5">
        <f t="shared" si="174"/>
        <v>52</v>
      </c>
      <c r="Q633" s="5">
        <f t="shared" si="175"/>
        <v>73</v>
      </c>
      <c r="R633" s="13">
        <f t="shared" si="176"/>
        <v>52</v>
      </c>
      <c r="S633" s="3" t="b">
        <f t="shared" si="177"/>
        <v>1</v>
      </c>
    </row>
    <row r="634" spans="1:19">
      <c r="A634" s="3">
        <v>50032096</v>
      </c>
      <c r="B634" s="3" t="s">
        <v>114</v>
      </c>
      <c r="C634" s="3" t="s">
        <v>913</v>
      </c>
      <c r="D634" s="11" t="s">
        <v>8</v>
      </c>
      <c r="E634" s="3" t="s">
        <v>2113</v>
      </c>
      <c r="F634" s="11" t="s">
        <v>2169</v>
      </c>
      <c r="G634" s="19">
        <f t="shared" si="167"/>
        <v>5</v>
      </c>
      <c r="H634" s="19">
        <f t="shared" si="168"/>
        <v>5</v>
      </c>
      <c r="I634" s="19">
        <f t="shared" si="169"/>
        <v>6</v>
      </c>
      <c r="J634" s="3" t="s">
        <v>2198</v>
      </c>
      <c r="K634" s="3" t="s">
        <v>34</v>
      </c>
      <c r="L634" s="3" t="str">
        <f t="shared" si="170"/>
        <v>BC POONA MORTSEL</v>
      </c>
      <c r="M634" s="3">
        <f t="shared" si="171"/>
        <v>1</v>
      </c>
      <c r="N634" s="23">
        <f t="shared" si="172"/>
        <v>10</v>
      </c>
      <c r="O634" s="13">
        <f t="shared" si="173"/>
        <v>16</v>
      </c>
      <c r="P634" s="5">
        <f t="shared" si="174"/>
        <v>10</v>
      </c>
      <c r="Q634" s="5">
        <f t="shared" si="175"/>
        <v>16</v>
      </c>
      <c r="R634" s="13">
        <f t="shared" si="176"/>
        <v>66</v>
      </c>
      <c r="S634" s="3" t="b">
        <f t="shared" si="177"/>
        <v>1</v>
      </c>
    </row>
    <row r="635" spans="1:19">
      <c r="A635" s="3">
        <v>50045869</v>
      </c>
      <c r="B635" s="3" t="s">
        <v>145</v>
      </c>
      <c r="C635" s="3" t="s">
        <v>857</v>
      </c>
      <c r="D635" s="11" t="s">
        <v>8</v>
      </c>
      <c r="E635" s="3" t="s">
        <v>2113</v>
      </c>
      <c r="F635" s="11" t="s">
        <v>2169</v>
      </c>
      <c r="G635" s="19">
        <f t="shared" si="167"/>
        <v>5</v>
      </c>
      <c r="H635" s="19">
        <f t="shared" si="168"/>
        <v>5</v>
      </c>
      <c r="I635" s="19">
        <f t="shared" si="169"/>
        <v>5</v>
      </c>
      <c r="J635" s="3" t="s">
        <v>2198</v>
      </c>
      <c r="K635" s="3" t="s">
        <v>34</v>
      </c>
      <c r="L635" s="3" t="str">
        <f t="shared" si="170"/>
        <v>BC POONA MORTSEL</v>
      </c>
      <c r="M635" s="3">
        <f t="shared" si="171"/>
        <v>2</v>
      </c>
      <c r="N635" s="23">
        <f t="shared" si="172"/>
        <v>10</v>
      </c>
      <c r="O635" s="13">
        <f t="shared" si="173"/>
        <v>15</v>
      </c>
      <c r="P635" s="5">
        <f t="shared" si="174"/>
        <v>20</v>
      </c>
      <c r="Q635" s="5">
        <f t="shared" si="175"/>
        <v>31</v>
      </c>
      <c r="R635" s="13">
        <f t="shared" si="176"/>
        <v>66</v>
      </c>
      <c r="S635" s="3" t="b">
        <f t="shared" si="177"/>
        <v>1</v>
      </c>
    </row>
    <row r="636" spans="1:19">
      <c r="A636" s="3">
        <v>50053596</v>
      </c>
      <c r="B636" s="3" t="s">
        <v>103</v>
      </c>
      <c r="C636" s="3" t="s">
        <v>104</v>
      </c>
      <c r="D636" s="11" t="s">
        <v>23</v>
      </c>
      <c r="E636" s="3" t="s">
        <v>2113</v>
      </c>
      <c r="F636" s="11" t="s">
        <v>2169</v>
      </c>
      <c r="G636" s="19">
        <f t="shared" si="167"/>
        <v>6</v>
      </c>
      <c r="H636" s="19">
        <f t="shared" si="168"/>
        <v>6</v>
      </c>
      <c r="I636" s="19">
        <f t="shared" si="169"/>
        <v>5</v>
      </c>
      <c r="J636" s="3" t="s">
        <v>2198</v>
      </c>
      <c r="K636" s="3" t="s">
        <v>34</v>
      </c>
      <c r="L636" s="3" t="str">
        <f t="shared" si="170"/>
        <v>BC POONA MORTSEL</v>
      </c>
      <c r="M636" s="3">
        <f t="shared" si="171"/>
        <v>3</v>
      </c>
      <c r="N636" s="23">
        <f t="shared" si="172"/>
        <v>12</v>
      </c>
      <c r="O636" s="13">
        <f t="shared" si="173"/>
        <v>17</v>
      </c>
      <c r="P636" s="5">
        <f t="shared" si="174"/>
        <v>32</v>
      </c>
      <c r="Q636" s="5">
        <f t="shared" si="175"/>
        <v>48</v>
      </c>
      <c r="R636" s="13">
        <f t="shared" si="176"/>
        <v>66</v>
      </c>
      <c r="S636" s="3" t="b">
        <f t="shared" si="177"/>
        <v>1</v>
      </c>
    </row>
    <row r="637" spans="1:19">
      <c r="A637" s="3">
        <v>50879766</v>
      </c>
      <c r="B637" s="3" t="s">
        <v>951</v>
      </c>
      <c r="C637" s="3" t="s">
        <v>952</v>
      </c>
      <c r="D637" s="11" t="s">
        <v>23</v>
      </c>
      <c r="E637" s="3" t="s">
        <v>2113</v>
      </c>
      <c r="F637" s="11" t="s">
        <v>2169</v>
      </c>
      <c r="G637" s="19">
        <f t="shared" si="167"/>
        <v>7</v>
      </c>
      <c r="H637" s="19">
        <f t="shared" si="168"/>
        <v>6</v>
      </c>
      <c r="I637" s="19">
        <f t="shared" si="169"/>
        <v>5</v>
      </c>
      <c r="J637" s="3" t="s">
        <v>2198</v>
      </c>
      <c r="K637" s="3" t="s">
        <v>34</v>
      </c>
      <c r="L637" s="3" t="str">
        <f t="shared" si="170"/>
        <v>BC POONA MORTSEL</v>
      </c>
      <c r="M637" s="3">
        <f t="shared" si="171"/>
        <v>4</v>
      </c>
      <c r="N637" s="23">
        <f t="shared" si="172"/>
        <v>13</v>
      </c>
      <c r="O637" s="13">
        <f t="shared" si="173"/>
        <v>18</v>
      </c>
      <c r="P637" s="5">
        <f t="shared" si="174"/>
        <v>45</v>
      </c>
      <c r="Q637" s="5">
        <f t="shared" si="175"/>
        <v>66</v>
      </c>
      <c r="R637" s="13">
        <f t="shared" si="176"/>
        <v>66</v>
      </c>
      <c r="S637" s="3" t="b">
        <f t="shared" si="177"/>
        <v>1</v>
      </c>
    </row>
    <row r="638" spans="1:19">
      <c r="A638" s="3">
        <v>50011455</v>
      </c>
      <c r="B638" s="3" t="s">
        <v>270</v>
      </c>
      <c r="C638" s="3" t="s">
        <v>269</v>
      </c>
      <c r="D638" s="11" t="s">
        <v>8</v>
      </c>
      <c r="E638" s="3" t="s">
        <v>2114</v>
      </c>
      <c r="F638" s="11" t="s">
        <v>2169</v>
      </c>
      <c r="G638" s="19">
        <f t="shared" si="167"/>
        <v>8</v>
      </c>
      <c r="H638" s="19">
        <f t="shared" si="168"/>
        <v>6</v>
      </c>
      <c r="I638" s="19">
        <f t="shared" si="169"/>
        <v>7</v>
      </c>
      <c r="J638" s="3" t="s">
        <v>2198</v>
      </c>
      <c r="K638" s="3" t="s">
        <v>34</v>
      </c>
      <c r="L638" s="3" t="str">
        <f t="shared" si="170"/>
        <v>ROYAL ANTWERP BC</v>
      </c>
      <c r="M638" s="3">
        <f t="shared" si="171"/>
        <v>1</v>
      </c>
      <c r="N638" s="23">
        <f t="shared" si="172"/>
        <v>14</v>
      </c>
      <c r="O638" s="13">
        <f t="shared" si="173"/>
        <v>21</v>
      </c>
      <c r="P638" s="5">
        <f t="shared" si="174"/>
        <v>14</v>
      </c>
      <c r="Q638" s="5">
        <f t="shared" si="175"/>
        <v>21</v>
      </c>
      <c r="R638" s="13">
        <f t="shared" si="176"/>
        <v>46</v>
      </c>
      <c r="S638" s="3" t="b">
        <f t="shared" si="177"/>
        <v>1</v>
      </c>
    </row>
    <row r="639" spans="1:19">
      <c r="A639" s="3">
        <v>50032096</v>
      </c>
      <c r="B639" s="3" t="s">
        <v>114</v>
      </c>
      <c r="C639" s="3" t="s">
        <v>913</v>
      </c>
      <c r="D639" s="11" t="s">
        <v>8</v>
      </c>
      <c r="E639" s="3" t="s">
        <v>2114</v>
      </c>
      <c r="F639" s="11" t="s">
        <v>2169</v>
      </c>
      <c r="G639" s="19">
        <f t="shared" si="167"/>
        <v>5</v>
      </c>
      <c r="H639" s="19">
        <f t="shared" si="168"/>
        <v>5</v>
      </c>
      <c r="I639" s="19">
        <f t="shared" si="169"/>
        <v>6</v>
      </c>
      <c r="J639" s="3" t="s">
        <v>2198</v>
      </c>
      <c r="K639" s="3" t="s">
        <v>34</v>
      </c>
      <c r="L639" s="3" t="str">
        <f t="shared" si="170"/>
        <v>BC POONA MORTSEL</v>
      </c>
      <c r="M639" s="3">
        <f t="shared" si="171"/>
        <v>2</v>
      </c>
      <c r="N639" s="23">
        <f t="shared" si="172"/>
        <v>10</v>
      </c>
      <c r="O639" s="13">
        <f t="shared" si="173"/>
        <v>16</v>
      </c>
      <c r="P639" s="5">
        <f t="shared" si="174"/>
        <v>24</v>
      </c>
      <c r="Q639" s="5">
        <f t="shared" si="175"/>
        <v>37</v>
      </c>
      <c r="R639" s="13">
        <f t="shared" si="176"/>
        <v>46</v>
      </c>
      <c r="S639" s="3" t="b">
        <f t="shared" si="177"/>
        <v>1</v>
      </c>
    </row>
    <row r="640" spans="1:19">
      <c r="A640" s="3">
        <v>50041519</v>
      </c>
      <c r="B640" s="3" t="s">
        <v>213</v>
      </c>
      <c r="C640" s="3" t="s">
        <v>505</v>
      </c>
      <c r="D640" s="11" t="s">
        <v>8</v>
      </c>
      <c r="E640" s="3" t="s">
        <v>2114</v>
      </c>
      <c r="F640" s="11" t="s">
        <v>2169</v>
      </c>
      <c r="G640" s="19">
        <f t="shared" si="167"/>
        <v>6</v>
      </c>
      <c r="H640" s="19">
        <f t="shared" si="168"/>
        <v>6</v>
      </c>
      <c r="I640" s="19">
        <f t="shared" si="169"/>
        <v>7</v>
      </c>
      <c r="J640" s="3" t="s">
        <v>2198</v>
      </c>
      <c r="K640" s="3" t="s">
        <v>34</v>
      </c>
      <c r="L640" s="3" t="str">
        <f t="shared" si="170"/>
        <v>BC POONA MORTSEL</v>
      </c>
      <c r="M640" s="3">
        <f t="shared" si="171"/>
        <v>3</v>
      </c>
      <c r="N640" s="23">
        <f t="shared" si="172"/>
        <v>12</v>
      </c>
      <c r="O640" s="13">
        <f t="shared" si="173"/>
        <v>19</v>
      </c>
      <c r="P640" s="5">
        <f t="shared" si="174"/>
        <v>36</v>
      </c>
      <c r="Q640" s="5">
        <f t="shared" si="175"/>
        <v>56</v>
      </c>
      <c r="R640" s="13">
        <f t="shared" si="176"/>
        <v>46</v>
      </c>
      <c r="S640" s="3" t="b">
        <f t="shared" si="177"/>
        <v>1</v>
      </c>
    </row>
    <row r="641" spans="1:19">
      <c r="A641" s="3">
        <v>50045869</v>
      </c>
      <c r="B641" s="3" t="s">
        <v>145</v>
      </c>
      <c r="C641" s="3" t="s">
        <v>857</v>
      </c>
      <c r="D641" s="11" t="s">
        <v>8</v>
      </c>
      <c r="E641" s="3" t="s">
        <v>2114</v>
      </c>
      <c r="F641" s="11" t="s">
        <v>2169</v>
      </c>
      <c r="G641" s="19">
        <f t="shared" si="167"/>
        <v>5</v>
      </c>
      <c r="H641" s="19">
        <f t="shared" si="168"/>
        <v>5</v>
      </c>
      <c r="I641" s="19">
        <f t="shared" si="169"/>
        <v>5</v>
      </c>
      <c r="J641" s="3" t="s">
        <v>2198</v>
      </c>
      <c r="K641" s="3" t="s">
        <v>34</v>
      </c>
      <c r="L641" s="3" t="str">
        <f t="shared" si="170"/>
        <v>BC POONA MORTSEL</v>
      </c>
      <c r="M641" s="3">
        <f t="shared" si="171"/>
        <v>4</v>
      </c>
      <c r="N641" s="23">
        <f t="shared" si="172"/>
        <v>10</v>
      </c>
      <c r="O641" s="13">
        <f t="shared" si="173"/>
        <v>15</v>
      </c>
      <c r="P641" s="5">
        <f t="shared" si="174"/>
        <v>46</v>
      </c>
      <c r="Q641" s="5">
        <f t="shared" si="175"/>
        <v>71</v>
      </c>
      <c r="R641" s="13">
        <f t="shared" si="176"/>
        <v>46</v>
      </c>
      <c r="S641" s="3" t="b">
        <f t="shared" si="177"/>
        <v>1</v>
      </c>
    </row>
    <row r="642" spans="1:19">
      <c r="A642" s="3">
        <v>50011455</v>
      </c>
      <c r="B642" s="3" t="s">
        <v>270</v>
      </c>
      <c r="C642" s="3" t="s">
        <v>269</v>
      </c>
      <c r="D642" s="11" t="s">
        <v>8</v>
      </c>
      <c r="E642" s="3" t="s">
        <v>236</v>
      </c>
      <c r="F642" s="11" t="s">
        <v>2169</v>
      </c>
      <c r="G642" s="19">
        <f t="shared" ref="G642:G705" si="178">VLOOKUP($A642, ZoekKlass, 6, FALSE)</f>
        <v>8</v>
      </c>
      <c r="H642" s="19">
        <f t="shared" ref="H642:H705" si="179">VLOOKUP($A642, ZoekKlass, 7, FALSE)</f>
        <v>6</v>
      </c>
      <c r="I642" s="19">
        <f t="shared" ref="I642:I705" si="180">VLOOKUP($A642, ZoekKlass, 8, FALSE)</f>
        <v>7</v>
      </c>
      <c r="J642" s="3" t="s">
        <v>2198</v>
      </c>
      <c r="K642" s="3" t="s">
        <v>9</v>
      </c>
      <c r="L642" s="3" t="str">
        <f t="shared" ref="L642:L705" si="181">VLOOKUP($A642, ZoekKlass, 9, FALSE)</f>
        <v>ROYAL ANTWERP BC</v>
      </c>
      <c r="M642" s="3">
        <f t="shared" si="171"/>
        <v>1</v>
      </c>
      <c r="N642" s="23">
        <f t="shared" si="172"/>
        <v>14</v>
      </c>
      <c r="O642" s="13">
        <f t="shared" si="173"/>
        <v>21</v>
      </c>
      <c r="P642" s="5">
        <f t="shared" si="174"/>
        <v>14</v>
      </c>
      <c r="Q642" s="5">
        <f t="shared" si="175"/>
        <v>21</v>
      </c>
      <c r="R642" s="13">
        <f t="shared" si="176"/>
        <v>82</v>
      </c>
      <c r="S642" s="3" t="b">
        <f t="shared" si="177"/>
        <v>1</v>
      </c>
    </row>
    <row r="643" spans="1:19">
      <c r="A643" s="3">
        <v>50013545</v>
      </c>
      <c r="B643" s="3" t="s">
        <v>235</v>
      </c>
      <c r="C643" s="3" t="s">
        <v>234</v>
      </c>
      <c r="D643" s="11" t="s">
        <v>23</v>
      </c>
      <c r="E643" s="3" t="s">
        <v>236</v>
      </c>
      <c r="F643" s="11" t="s">
        <v>2169</v>
      </c>
      <c r="G643" s="19">
        <f t="shared" si="178"/>
        <v>7</v>
      </c>
      <c r="H643" s="19">
        <f t="shared" si="179"/>
        <v>6</v>
      </c>
      <c r="I643" s="19">
        <f t="shared" si="180"/>
        <v>6</v>
      </c>
      <c r="J643" s="3" t="s">
        <v>2198</v>
      </c>
      <c r="K643" s="3" t="s">
        <v>9</v>
      </c>
      <c r="L643" s="3" t="str">
        <f t="shared" si="181"/>
        <v>BC POONA MORTSEL</v>
      </c>
      <c r="M643" s="3">
        <f t="shared" si="171"/>
        <v>2</v>
      </c>
      <c r="N643" s="23">
        <f t="shared" si="172"/>
        <v>13</v>
      </c>
      <c r="O643" s="13">
        <f t="shared" si="173"/>
        <v>19</v>
      </c>
      <c r="P643" s="5">
        <f t="shared" si="174"/>
        <v>27</v>
      </c>
      <c r="Q643" s="5">
        <f t="shared" si="175"/>
        <v>40</v>
      </c>
      <c r="R643" s="13">
        <f t="shared" si="176"/>
        <v>82</v>
      </c>
      <c r="S643" s="3" t="b">
        <f t="shared" si="177"/>
        <v>1</v>
      </c>
    </row>
    <row r="644" spans="1:19">
      <c r="A644" s="3">
        <v>50015166</v>
      </c>
      <c r="B644" s="3" t="s">
        <v>16</v>
      </c>
      <c r="C644" s="3" t="s">
        <v>17</v>
      </c>
      <c r="D644" s="11" t="s">
        <v>8</v>
      </c>
      <c r="E644" s="3" t="s">
        <v>236</v>
      </c>
      <c r="F644" s="11" t="s">
        <v>2169</v>
      </c>
      <c r="G644" s="19">
        <f t="shared" si="178"/>
        <v>8</v>
      </c>
      <c r="H644" s="19">
        <f t="shared" si="179"/>
        <v>7</v>
      </c>
      <c r="I644" s="19">
        <f t="shared" si="180"/>
        <v>8</v>
      </c>
      <c r="J644" s="3" t="s">
        <v>2198</v>
      </c>
      <c r="K644" s="3" t="s">
        <v>9</v>
      </c>
      <c r="L644" s="3" t="str">
        <f t="shared" si="181"/>
        <v>BC POONA MORTSEL</v>
      </c>
      <c r="M644" s="3">
        <f t="shared" si="171"/>
        <v>3</v>
      </c>
      <c r="N644" s="23">
        <f t="shared" si="172"/>
        <v>15</v>
      </c>
      <c r="O644" s="13">
        <f t="shared" si="173"/>
        <v>23</v>
      </c>
      <c r="P644" s="5">
        <f t="shared" si="174"/>
        <v>42</v>
      </c>
      <c r="Q644" s="5">
        <f t="shared" si="175"/>
        <v>63</v>
      </c>
      <c r="R644" s="13">
        <f t="shared" si="176"/>
        <v>82</v>
      </c>
      <c r="S644" s="3" t="b">
        <f t="shared" si="177"/>
        <v>1</v>
      </c>
    </row>
    <row r="645" spans="1:19">
      <c r="A645" s="3">
        <v>50069933</v>
      </c>
      <c r="B645" s="3" t="s">
        <v>965</v>
      </c>
      <c r="C645" s="3" t="s">
        <v>966</v>
      </c>
      <c r="D645" s="11" t="s">
        <v>23</v>
      </c>
      <c r="E645" s="3" t="s">
        <v>236</v>
      </c>
      <c r="F645" s="11" t="s">
        <v>2169</v>
      </c>
      <c r="G645" s="19">
        <f t="shared" si="178"/>
        <v>7</v>
      </c>
      <c r="H645" s="19">
        <f t="shared" si="179"/>
        <v>7</v>
      </c>
      <c r="I645" s="19">
        <f t="shared" si="180"/>
        <v>5</v>
      </c>
      <c r="J645" s="3" t="s">
        <v>2198</v>
      </c>
      <c r="K645" s="3" t="s">
        <v>9</v>
      </c>
      <c r="L645" s="3" t="str">
        <f t="shared" si="181"/>
        <v>BC POONA MORTSEL</v>
      </c>
      <c r="M645" s="3">
        <f t="shared" si="171"/>
        <v>4</v>
      </c>
      <c r="N645" s="23">
        <f t="shared" si="172"/>
        <v>14</v>
      </c>
      <c r="O645" s="13">
        <f t="shared" si="173"/>
        <v>19</v>
      </c>
      <c r="P645" s="5">
        <f t="shared" si="174"/>
        <v>56</v>
      </c>
      <c r="Q645" s="5">
        <f t="shared" si="175"/>
        <v>82</v>
      </c>
      <c r="R645" s="13">
        <f t="shared" si="176"/>
        <v>82</v>
      </c>
      <c r="S645" s="3" t="b">
        <f t="shared" si="177"/>
        <v>1</v>
      </c>
    </row>
    <row r="646" spans="1:19">
      <c r="A646" s="3">
        <v>50041519</v>
      </c>
      <c r="B646" s="3" t="s">
        <v>213</v>
      </c>
      <c r="C646" s="3" t="s">
        <v>505</v>
      </c>
      <c r="D646" s="11" t="s">
        <v>8</v>
      </c>
      <c r="E646" s="3" t="s">
        <v>2115</v>
      </c>
      <c r="F646" s="11" t="s">
        <v>2169</v>
      </c>
      <c r="G646" s="19">
        <f t="shared" si="178"/>
        <v>6</v>
      </c>
      <c r="H646" s="19">
        <f t="shared" si="179"/>
        <v>6</v>
      </c>
      <c r="I646" s="19">
        <f t="shared" si="180"/>
        <v>7</v>
      </c>
      <c r="J646" s="3" t="s">
        <v>2198</v>
      </c>
      <c r="K646" s="3" t="s">
        <v>28</v>
      </c>
      <c r="L646" s="3" t="str">
        <f t="shared" si="181"/>
        <v>BC POONA MORTSEL</v>
      </c>
      <c r="M646" s="3">
        <f t="shared" si="171"/>
        <v>1</v>
      </c>
      <c r="N646" s="23">
        <f t="shared" si="172"/>
        <v>12</v>
      </c>
      <c r="O646" s="13">
        <f t="shared" si="173"/>
        <v>19</v>
      </c>
      <c r="P646" s="5">
        <f t="shared" si="174"/>
        <v>12</v>
      </c>
      <c r="Q646" s="5">
        <f t="shared" si="175"/>
        <v>19</v>
      </c>
      <c r="R646" s="13">
        <f t="shared" si="176"/>
        <v>99</v>
      </c>
      <c r="S646" s="3" t="b">
        <f t="shared" si="177"/>
        <v>1</v>
      </c>
    </row>
    <row r="647" spans="1:19">
      <c r="A647" s="3">
        <v>50058974</v>
      </c>
      <c r="B647" s="3" t="s">
        <v>814</v>
      </c>
      <c r="C647" s="3" t="s">
        <v>848</v>
      </c>
      <c r="D647" s="11" t="s">
        <v>8</v>
      </c>
      <c r="E647" s="3" t="s">
        <v>2115</v>
      </c>
      <c r="F647" s="11" t="s">
        <v>2169</v>
      </c>
      <c r="G647" s="19">
        <f t="shared" si="178"/>
        <v>8</v>
      </c>
      <c r="H647" s="19">
        <f t="shared" si="179"/>
        <v>7</v>
      </c>
      <c r="I647" s="19">
        <f t="shared" si="180"/>
        <v>9</v>
      </c>
      <c r="J647" s="3" t="s">
        <v>2198</v>
      </c>
      <c r="K647" s="3" t="s">
        <v>28</v>
      </c>
      <c r="L647" s="3" t="str">
        <f t="shared" si="181"/>
        <v>BC POONA MORTSEL</v>
      </c>
      <c r="M647" s="3">
        <f t="shared" si="171"/>
        <v>2</v>
      </c>
      <c r="N647" s="23">
        <f t="shared" si="172"/>
        <v>15</v>
      </c>
      <c r="O647" s="13">
        <f t="shared" si="173"/>
        <v>24</v>
      </c>
      <c r="P647" s="5">
        <f t="shared" si="174"/>
        <v>27</v>
      </c>
      <c r="Q647" s="5">
        <f t="shared" si="175"/>
        <v>43</v>
      </c>
      <c r="R647" s="13">
        <f t="shared" si="176"/>
        <v>99</v>
      </c>
      <c r="S647" s="3" t="b">
        <f t="shared" si="177"/>
        <v>1</v>
      </c>
    </row>
    <row r="648" spans="1:19">
      <c r="A648" s="3">
        <v>50242512</v>
      </c>
      <c r="B648" s="3" t="s">
        <v>412</v>
      </c>
      <c r="C648" s="3" t="s">
        <v>413</v>
      </c>
      <c r="D648" s="11" t="s">
        <v>23</v>
      </c>
      <c r="E648" s="3" t="s">
        <v>2115</v>
      </c>
      <c r="F648" s="11" t="s">
        <v>2169</v>
      </c>
      <c r="G648" s="19">
        <f t="shared" si="178"/>
        <v>8</v>
      </c>
      <c r="H648" s="19">
        <f t="shared" si="179"/>
        <v>7</v>
      </c>
      <c r="I648" s="19">
        <f t="shared" si="180"/>
        <v>7</v>
      </c>
      <c r="J648" s="3" t="s">
        <v>2198</v>
      </c>
      <c r="K648" s="3" t="s">
        <v>28</v>
      </c>
      <c r="L648" s="3" t="str">
        <f t="shared" si="181"/>
        <v>BC POONA MORTSEL</v>
      </c>
      <c r="M648" s="3">
        <f t="shared" si="171"/>
        <v>3</v>
      </c>
      <c r="N648" s="23">
        <f t="shared" si="172"/>
        <v>15</v>
      </c>
      <c r="O648" s="13">
        <f t="shared" si="173"/>
        <v>22</v>
      </c>
      <c r="P648" s="5">
        <f t="shared" si="174"/>
        <v>42</v>
      </c>
      <c r="Q648" s="5">
        <f t="shared" si="175"/>
        <v>65</v>
      </c>
      <c r="R648" s="13">
        <f t="shared" si="176"/>
        <v>99</v>
      </c>
      <c r="S648" s="3" t="b">
        <f t="shared" si="177"/>
        <v>1</v>
      </c>
    </row>
    <row r="649" spans="1:19">
      <c r="A649" s="3">
        <v>50798898</v>
      </c>
      <c r="B649" s="3" t="s">
        <v>1339</v>
      </c>
      <c r="C649" s="3" t="s">
        <v>1394</v>
      </c>
      <c r="D649" s="11" t="s">
        <v>23</v>
      </c>
      <c r="E649" s="3" t="s">
        <v>2115</v>
      </c>
      <c r="F649" s="11" t="s">
        <v>2169</v>
      </c>
      <c r="G649" s="19">
        <f t="shared" si="178"/>
        <v>12</v>
      </c>
      <c r="H649" s="19">
        <f t="shared" si="179"/>
        <v>10</v>
      </c>
      <c r="I649" s="19">
        <f t="shared" si="180"/>
        <v>12</v>
      </c>
      <c r="J649" s="3" t="s">
        <v>2198</v>
      </c>
      <c r="K649" s="3" t="s">
        <v>28</v>
      </c>
      <c r="L649" s="3" t="str">
        <f t="shared" si="181"/>
        <v>BC POONA MORTSEL</v>
      </c>
      <c r="M649" s="3">
        <f t="shared" si="171"/>
        <v>4</v>
      </c>
      <c r="N649" s="23">
        <f t="shared" si="172"/>
        <v>22</v>
      </c>
      <c r="O649" s="13">
        <f t="shared" si="173"/>
        <v>34</v>
      </c>
      <c r="P649" s="5">
        <f t="shared" si="174"/>
        <v>64</v>
      </c>
      <c r="Q649" s="5">
        <f t="shared" si="175"/>
        <v>99</v>
      </c>
      <c r="R649" s="13">
        <f t="shared" si="176"/>
        <v>99</v>
      </c>
      <c r="S649" s="3" t="b">
        <f t="shared" si="177"/>
        <v>1</v>
      </c>
    </row>
    <row r="650" spans="1:19">
      <c r="A650" s="3">
        <v>50047598</v>
      </c>
      <c r="B650" s="3" t="s">
        <v>606</v>
      </c>
      <c r="C650" s="3" t="s">
        <v>1820</v>
      </c>
      <c r="D650" s="11" t="s">
        <v>8</v>
      </c>
      <c r="E650" s="3" t="s">
        <v>2116</v>
      </c>
      <c r="F650" s="11" t="s">
        <v>2169</v>
      </c>
      <c r="G650" s="19">
        <f t="shared" si="178"/>
        <v>9</v>
      </c>
      <c r="H650" s="19">
        <f t="shared" si="179"/>
        <v>9</v>
      </c>
      <c r="I650" s="19">
        <f t="shared" si="180"/>
        <v>11</v>
      </c>
      <c r="J650" s="3" t="s">
        <v>2199</v>
      </c>
      <c r="K650" s="3" t="s">
        <v>28</v>
      </c>
      <c r="L650" s="3" t="str">
        <f t="shared" si="181"/>
        <v>BILZERSE BC</v>
      </c>
      <c r="M650" s="3">
        <f t="shared" si="171"/>
        <v>1</v>
      </c>
      <c r="N650" s="23">
        <f t="shared" si="172"/>
        <v>18</v>
      </c>
      <c r="O650" s="13">
        <f t="shared" si="173"/>
        <v>29</v>
      </c>
      <c r="P650" s="5">
        <f t="shared" si="174"/>
        <v>18</v>
      </c>
      <c r="Q650" s="5">
        <f t="shared" si="175"/>
        <v>29</v>
      </c>
      <c r="R650" s="13">
        <f t="shared" si="176"/>
        <v>80</v>
      </c>
      <c r="S650" s="3" t="b">
        <f t="shared" si="177"/>
        <v>1</v>
      </c>
    </row>
    <row r="651" spans="1:19">
      <c r="A651" s="3">
        <v>50064864</v>
      </c>
      <c r="B651" s="3" t="s">
        <v>1452</v>
      </c>
      <c r="C651" s="3" t="s">
        <v>1708</v>
      </c>
      <c r="D651" s="11" t="s">
        <v>8</v>
      </c>
      <c r="E651" s="3" t="s">
        <v>2116</v>
      </c>
      <c r="F651" s="11" t="s">
        <v>2169</v>
      </c>
      <c r="G651" s="19">
        <f t="shared" si="178"/>
        <v>11</v>
      </c>
      <c r="H651" s="19">
        <f t="shared" si="179"/>
        <v>9</v>
      </c>
      <c r="I651" s="19">
        <f t="shared" si="180"/>
        <v>11</v>
      </c>
      <c r="J651" s="3" t="s">
        <v>2199</v>
      </c>
      <c r="K651" s="3" t="s">
        <v>28</v>
      </c>
      <c r="L651" s="3" t="str">
        <f t="shared" si="181"/>
        <v>BILZERSE BC</v>
      </c>
      <c r="M651" s="3">
        <f t="shared" si="171"/>
        <v>2</v>
      </c>
      <c r="N651" s="23">
        <f t="shared" si="172"/>
        <v>20</v>
      </c>
      <c r="O651" s="13">
        <f t="shared" si="173"/>
        <v>31</v>
      </c>
      <c r="P651" s="5">
        <f t="shared" si="174"/>
        <v>38</v>
      </c>
      <c r="Q651" s="5">
        <f t="shared" si="175"/>
        <v>60</v>
      </c>
      <c r="R651" s="13">
        <f t="shared" si="176"/>
        <v>80</v>
      </c>
      <c r="S651" s="3" t="b">
        <f t="shared" si="177"/>
        <v>1</v>
      </c>
    </row>
    <row r="652" spans="1:19">
      <c r="A652" s="3">
        <v>50104873</v>
      </c>
      <c r="B652" s="3" t="s">
        <v>1208</v>
      </c>
      <c r="C652" s="3" t="s">
        <v>1817</v>
      </c>
      <c r="D652" s="11" t="s">
        <v>8</v>
      </c>
      <c r="E652" s="3" t="s">
        <v>2116</v>
      </c>
      <c r="F652" s="11" t="s">
        <v>2169</v>
      </c>
      <c r="G652" s="19">
        <f t="shared" si="178"/>
        <v>11</v>
      </c>
      <c r="H652" s="19">
        <f t="shared" si="179"/>
        <v>9</v>
      </c>
      <c r="I652" s="19">
        <f t="shared" si="180"/>
        <v>11</v>
      </c>
      <c r="J652" s="3" t="s">
        <v>2199</v>
      </c>
      <c r="K652" s="3" t="s">
        <v>28</v>
      </c>
      <c r="L652" s="3" t="str">
        <f t="shared" si="181"/>
        <v>BILZERSE BC</v>
      </c>
      <c r="M652" s="3">
        <f t="shared" si="171"/>
        <v>3</v>
      </c>
      <c r="N652" s="23">
        <f t="shared" si="172"/>
        <v>20</v>
      </c>
      <c r="O652" s="13">
        <f t="shared" si="173"/>
        <v>31</v>
      </c>
      <c r="P652" s="5">
        <f t="shared" si="174"/>
        <v>58</v>
      </c>
      <c r="Q652" s="5">
        <f t="shared" si="175"/>
        <v>91</v>
      </c>
      <c r="R652" s="13">
        <f t="shared" si="176"/>
        <v>80</v>
      </c>
      <c r="S652" s="3" t="b">
        <f t="shared" si="177"/>
        <v>1</v>
      </c>
    </row>
    <row r="653" spans="1:19">
      <c r="A653" s="3">
        <v>50874640</v>
      </c>
      <c r="B653" s="3" t="s">
        <v>1343</v>
      </c>
      <c r="C653" s="3" t="s">
        <v>1909</v>
      </c>
      <c r="D653" s="11" t="s">
        <v>8</v>
      </c>
      <c r="E653" s="3" t="s">
        <v>2116</v>
      </c>
      <c r="F653" s="11" t="s">
        <v>2169</v>
      </c>
      <c r="G653" s="19">
        <f t="shared" si="178"/>
        <v>12</v>
      </c>
      <c r="H653" s="19">
        <f t="shared" si="179"/>
        <v>10</v>
      </c>
      <c r="I653" s="19">
        <f t="shared" si="180"/>
        <v>12</v>
      </c>
      <c r="J653" s="3" t="s">
        <v>2199</v>
      </c>
      <c r="K653" s="3" t="s">
        <v>28</v>
      </c>
      <c r="L653" s="3" t="str">
        <f t="shared" si="181"/>
        <v>BILZERSE BC</v>
      </c>
      <c r="M653" s="3">
        <f t="shared" si="171"/>
        <v>4</v>
      </c>
      <c r="N653" s="23">
        <f t="shared" si="172"/>
        <v>22</v>
      </c>
      <c r="O653" s="13">
        <f t="shared" si="173"/>
        <v>34</v>
      </c>
      <c r="P653" s="5">
        <f t="shared" si="174"/>
        <v>80</v>
      </c>
      <c r="Q653" s="5">
        <f t="shared" si="175"/>
        <v>125</v>
      </c>
      <c r="R653" s="13">
        <f t="shared" si="176"/>
        <v>80</v>
      </c>
      <c r="S653" s="3" t="b">
        <f t="shared" si="177"/>
        <v>1</v>
      </c>
    </row>
    <row r="654" spans="1:19">
      <c r="A654" s="3">
        <v>50082657</v>
      </c>
      <c r="B654" s="3" t="s">
        <v>147</v>
      </c>
      <c r="C654" s="3" t="s">
        <v>148</v>
      </c>
      <c r="D654" s="11" t="s">
        <v>23</v>
      </c>
      <c r="E654" s="3" t="s">
        <v>149</v>
      </c>
      <c r="F654" s="11" t="s">
        <v>2169</v>
      </c>
      <c r="G654" s="19">
        <f t="shared" si="178"/>
        <v>6</v>
      </c>
      <c r="H654" s="19">
        <f t="shared" si="179"/>
        <v>6</v>
      </c>
      <c r="I654" s="19">
        <f t="shared" si="180"/>
        <v>6</v>
      </c>
      <c r="J654" s="3" t="s">
        <v>2200</v>
      </c>
      <c r="K654" s="3" t="s">
        <v>34</v>
      </c>
      <c r="L654" s="3" t="str">
        <f t="shared" si="181"/>
        <v>RIJKERACK BC</v>
      </c>
      <c r="M654" s="3">
        <f t="shared" si="171"/>
        <v>1</v>
      </c>
      <c r="N654" s="23">
        <f t="shared" si="172"/>
        <v>12</v>
      </c>
      <c r="O654" s="13">
        <f t="shared" si="173"/>
        <v>18</v>
      </c>
      <c r="P654" s="5">
        <f t="shared" si="174"/>
        <v>12</v>
      </c>
      <c r="Q654" s="5">
        <f t="shared" si="175"/>
        <v>18</v>
      </c>
      <c r="R654" s="13">
        <f t="shared" si="176"/>
        <v>55</v>
      </c>
      <c r="S654" s="3" t="b">
        <f t="shared" si="177"/>
        <v>1</v>
      </c>
    </row>
    <row r="655" spans="1:19">
      <c r="A655" s="3">
        <v>50098670</v>
      </c>
      <c r="B655" s="3" t="s">
        <v>81</v>
      </c>
      <c r="C655" s="3" t="s">
        <v>178</v>
      </c>
      <c r="D655" s="11" t="s">
        <v>23</v>
      </c>
      <c r="E655" s="3" t="s">
        <v>149</v>
      </c>
      <c r="F655" s="11" t="s">
        <v>2169</v>
      </c>
      <c r="G655" s="19">
        <f t="shared" si="178"/>
        <v>6</v>
      </c>
      <c r="H655" s="19">
        <f t="shared" si="179"/>
        <v>7</v>
      </c>
      <c r="I655" s="19">
        <f t="shared" si="180"/>
        <v>6</v>
      </c>
      <c r="J655" s="3" t="s">
        <v>2200</v>
      </c>
      <c r="K655" s="3" t="s">
        <v>34</v>
      </c>
      <c r="L655" s="3" t="str">
        <f t="shared" si="181"/>
        <v>RIJKERACK BC</v>
      </c>
      <c r="M655" s="3">
        <f t="shared" si="171"/>
        <v>2</v>
      </c>
      <c r="N655" s="23">
        <f t="shared" si="172"/>
        <v>13</v>
      </c>
      <c r="O655" s="13">
        <f t="shared" si="173"/>
        <v>19</v>
      </c>
      <c r="P655" s="5">
        <f t="shared" si="174"/>
        <v>25</v>
      </c>
      <c r="Q655" s="5">
        <f t="shared" si="175"/>
        <v>37</v>
      </c>
      <c r="R655" s="13">
        <f t="shared" si="176"/>
        <v>55</v>
      </c>
      <c r="S655" s="3" t="b">
        <f t="shared" si="177"/>
        <v>1</v>
      </c>
    </row>
    <row r="656" spans="1:19">
      <c r="A656" s="3">
        <v>50098678</v>
      </c>
      <c r="B656" s="3" t="s">
        <v>422</v>
      </c>
      <c r="C656" s="3" t="s">
        <v>423</v>
      </c>
      <c r="D656" s="11" t="s">
        <v>23</v>
      </c>
      <c r="E656" s="3" t="s">
        <v>149</v>
      </c>
      <c r="F656" s="11" t="s">
        <v>2169</v>
      </c>
      <c r="G656" s="19">
        <f t="shared" si="178"/>
        <v>9</v>
      </c>
      <c r="H656" s="19">
        <f t="shared" si="179"/>
        <v>7</v>
      </c>
      <c r="I656" s="19">
        <f t="shared" si="180"/>
        <v>7</v>
      </c>
      <c r="J656" s="3" t="s">
        <v>2200</v>
      </c>
      <c r="K656" s="3" t="s">
        <v>34</v>
      </c>
      <c r="L656" s="3" t="str">
        <f t="shared" si="181"/>
        <v>RIJKERACK BC</v>
      </c>
      <c r="M656" s="3">
        <f t="shared" si="171"/>
        <v>3</v>
      </c>
      <c r="N656" s="23">
        <f t="shared" si="172"/>
        <v>16</v>
      </c>
      <c r="O656" s="13">
        <f t="shared" si="173"/>
        <v>23</v>
      </c>
      <c r="P656" s="5">
        <f t="shared" si="174"/>
        <v>41</v>
      </c>
      <c r="Q656" s="5">
        <f t="shared" si="175"/>
        <v>60</v>
      </c>
      <c r="R656" s="13">
        <f t="shared" si="176"/>
        <v>55</v>
      </c>
      <c r="S656" s="3" t="b">
        <f t="shared" si="177"/>
        <v>1</v>
      </c>
    </row>
    <row r="657" spans="1:19">
      <c r="A657" s="3">
        <v>50108214</v>
      </c>
      <c r="B657" s="3" t="s">
        <v>473</v>
      </c>
      <c r="C657" s="3" t="s">
        <v>844</v>
      </c>
      <c r="D657" s="11" t="s">
        <v>23</v>
      </c>
      <c r="E657" s="3" t="s">
        <v>149</v>
      </c>
      <c r="F657" s="11" t="s">
        <v>2169</v>
      </c>
      <c r="G657" s="19">
        <f t="shared" si="178"/>
        <v>7</v>
      </c>
      <c r="H657" s="19">
        <f t="shared" si="179"/>
        <v>7</v>
      </c>
      <c r="I657" s="19">
        <f t="shared" si="180"/>
        <v>7</v>
      </c>
      <c r="J657" s="3" t="s">
        <v>2200</v>
      </c>
      <c r="K657" s="3" t="s">
        <v>34</v>
      </c>
      <c r="L657" s="3" t="str">
        <f t="shared" si="181"/>
        <v>RIJKERACK BC</v>
      </c>
      <c r="M657" s="3">
        <f t="shared" si="171"/>
        <v>4</v>
      </c>
      <c r="N657" s="23">
        <f t="shared" si="172"/>
        <v>14</v>
      </c>
      <c r="O657" s="13">
        <f t="shared" si="173"/>
        <v>21</v>
      </c>
      <c r="P657" s="5">
        <f t="shared" si="174"/>
        <v>55</v>
      </c>
      <c r="Q657" s="5">
        <f t="shared" si="175"/>
        <v>81</v>
      </c>
      <c r="R657" s="13">
        <f t="shared" si="176"/>
        <v>55</v>
      </c>
      <c r="S657" s="3" t="b">
        <f t="shared" si="177"/>
        <v>1</v>
      </c>
    </row>
    <row r="658" spans="1:19">
      <c r="A658" s="3">
        <v>50036168</v>
      </c>
      <c r="B658" s="3" t="s">
        <v>57</v>
      </c>
      <c r="C658" s="3" t="s">
        <v>721</v>
      </c>
      <c r="D658" s="11" t="s">
        <v>23</v>
      </c>
      <c r="E658" s="3" t="s">
        <v>2117</v>
      </c>
      <c r="F658" s="11" t="s">
        <v>2169</v>
      </c>
      <c r="G658" s="19">
        <f t="shared" si="178"/>
        <v>10</v>
      </c>
      <c r="H658" s="19">
        <f t="shared" si="179"/>
        <v>9</v>
      </c>
      <c r="I658" s="19">
        <f t="shared" si="180"/>
        <v>8</v>
      </c>
      <c r="J658" s="3" t="s">
        <v>2200</v>
      </c>
      <c r="K658" s="3" t="s">
        <v>34</v>
      </c>
      <c r="L658" s="3" t="str">
        <f t="shared" si="181"/>
        <v>RIJKERACK BC</v>
      </c>
      <c r="M658" s="3">
        <f t="shared" si="171"/>
        <v>1</v>
      </c>
      <c r="N658" s="23">
        <f t="shared" si="172"/>
        <v>19</v>
      </c>
      <c r="O658" s="13">
        <f t="shared" si="173"/>
        <v>27</v>
      </c>
      <c r="P658" s="5">
        <f t="shared" si="174"/>
        <v>19</v>
      </c>
      <c r="Q658" s="5">
        <f t="shared" si="175"/>
        <v>27</v>
      </c>
      <c r="R658" s="13">
        <f t="shared" si="176"/>
        <v>73</v>
      </c>
      <c r="S658" s="3" t="b">
        <f t="shared" si="177"/>
        <v>1</v>
      </c>
    </row>
    <row r="659" spans="1:19">
      <c r="A659" s="3">
        <v>50072050</v>
      </c>
      <c r="B659" s="3" t="s">
        <v>150</v>
      </c>
      <c r="C659" s="3" t="s">
        <v>148</v>
      </c>
      <c r="D659" s="11" t="s">
        <v>8</v>
      </c>
      <c r="E659" s="3" t="s">
        <v>2117</v>
      </c>
      <c r="F659" s="11" t="s">
        <v>2169</v>
      </c>
      <c r="G659" s="19">
        <f t="shared" si="178"/>
        <v>5</v>
      </c>
      <c r="H659" s="19">
        <f t="shared" si="179"/>
        <v>4</v>
      </c>
      <c r="I659" s="19">
        <f t="shared" si="180"/>
        <v>5</v>
      </c>
      <c r="J659" s="3" t="s">
        <v>2200</v>
      </c>
      <c r="K659" s="3" t="s">
        <v>34</v>
      </c>
      <c r="L659" s="3" t="str">
        <f t="shared" si="181"/>
        <v>RIJKERACK BC</v>
      </c>
      <c r="M659" s="3">
        <f t="shared" si="171"/>
        <v>2</v>
      </c>
      <c r="N659" s="23">
        <f t="shared" si="172"/>
        <v>9</v>
      </c>
      <c r="O659" s="13">
        <f t="shared" si="173"/>
        <v>14</v>
      </c>
      <c r="P659" s="5">
        <f t="shared" si="174"/>
        <v>28</v>
      </c>
      <c r="Q659" s="5">
        <f t="shared" si="175"/>
        <v>41</v>
      </c>
      <c r="R659" s="13">
        <f t="shared" si="176"/>
        <v>73</v>
      </c>
      <c r="S659" s="3" t="b">
        <f t="shared" si="177"/>
        <v>1</v>
      </c>
    </row>
    <row r="660" spans="1:19">
      <c r="A660" s="3">
        <v>50082657</v>
      </c>
      <c r="B660" s="3" t="s">
        <v>147</v>
      </c>
      <c r="C660" s="3" t="s">
        <v>148</v>
      </c>
      <c r="D660" s="11" t="s">
        <v>23</v>
      </c>
      <c r="E660" s="3" t="s">
        <v>2117</v>
      </c>
      <c r="F660" s="11" t="s">
        <v>2169</v>
      </c>
      <c r="G660" s="19">
        <f t="shared" si="178"/>
        <v>6</v>
      </c>
      <c r="H660" s="19">
        <f t="shared" si="179"/>
        <v>6</v>
      </c>
      <c r="I660" s="19">
        <f t="shared" si="180"/>
        <v>6</v>
      </c>
      <c r="J660" s="3" t="s">
        <v>2200</v>
      </c>
      <c r="K660" s="3" t="s">
        <v>34</v>
      </c>
      <c r="L660" s="3" t="str">
        <f t="shared" si="181"/>
        <v>RIJKERACK BC</v>
      </c>
      <c r="M660" s="3">
        <f t="shared" si="171"/>
        <v>3</v>
      </c>
      <c r="N660" s="23">
        <f t="shared" si="172"/>
        <v>12</v>
      </c>
      <c r="O660" s="13">
        <f t="shared" si="173"/>
        <v>18</v>
      </c>
      <c r="P660" s="5">
        <f t="shared" si="174"/>
        <v>40</v>
      </c>
      <c r="Q660" s="5">
        <f t="shared" si="175"/>
        <v>59</v>
      </c>
      <c r="R660" s="13">
        <f t="shared" si="176"/>
        <v>73</v>
      </c>
      <c r="S660" s="3" t="b">
        <f t="shared" si="177"/>
        <v>1</v>
      </c>
    </row>
    <row r="661" spans="1:19">
      <c r="A661" s="3">
        <v>50092197</v>
      </c>
      <c r="B661" s="3" t="s">
        <v>165</v>
      </c>
      <c r="C661" s="3" t="s">
        <v>470</v>
      </c>
      <c r="D661" s="11" t="s">
        <v>8</v>
      </c>
      <c r="E661" s="3" t="s">
        <v>2117</v>
      </c>
      <c r="F661" s="11" t="s">
        <v>2169</v>
      </c>
      <c r="G661" s="19">
        <f t="shared" si="178"/>
        <v>5</v>
      </c>
      <c r="H661" s="19">
        <f t="shared" si="179"/>
        <v>4</v>
      </c>
      <c r="I661" s="19">
        <f t="shared" si="180"/>
        <v>5</v>
      </c>
      <c r="J661" s="3" t="s">
        <v>2200</v>
      </c>
      <c r="K661" s="3" t="s">
        <v>34</v>
      </c>
      <c r="L661" s="3" t="str">
        <f t="shared" si="181"/>
        <v>RIJKERACK BC</v>
      </c>
      <c r="M661" s="3">
        <f t="shared" si="171"/>
        <v>4</v>
      </c>
      <c r="N661" s="23">
        <f t="shared" si="172"/>
        <v>9</v>
      </c>
      <c r="O661" s="13">
        <f t="shared" si="173"/>
        <v>14</v>
      </c>
      <c r="P661" s="5">
        <f t="shared" si="174"/>
        <v>49</v>
      </c>
      <c r="Q661" s="5">
        <f t="shared" si="175"/>
        <v>73</v>
      </c>
      <c r="R661" s="13">
        <f t="shared" si="176"/>
        <v>73</v>
      </c>
      <c r="S661" s="3" t="b">
        <f t="shared" si="177"/>
        <v>1</v>
      </c>
    </row>
    <row r="662" spans="1:19">
      <c r="A662" s="3">
        <v>50069159</v>
      </c>
      <c r="B662" s="3" t="s">
        <v>188</v>
      </c>
      <c r="C662" s="3" t="s">
        <v>1625</v>
      </c>
      <c r="D662" s="11" t="s">
        <v>8</v>
      </c>
      <c r="E662" s="3" t="s">
        <v>2118</v>
      </c>
      <c r="F662" s="11" t="s">
        <v>2169</v>
      </c>
      <c r="G662" s="19">
        <f t="shared" si="178"/>
        <v>6</v>
      </c>
      <c r="H662" s="19">
        <f t="shared" si="179"/>
        <v>5</v>
      </c>
      <c r="I662" s="19">
        <f t="shared" si="180"/>
        <v>7</v>
      </c>
      <c r="J662" s="3" t="s">
        <v>2200</v>
      </c>
      <c r="K662" s="3" t="s">
        <v>18</v>
      </c>
      <c r="L662" s="3" t="str">
        <f t="shared" si="181"/>
        <v>RIJKERACK BC</v>
      </c>
      <c r="M662" s="3">
        <f t="shared" si="171"/>
        <v>1</v>
      </c>
      <c r="N662" s="23">
        <f t="shared" si="172"/>
        <v>11</v>
      </c>
      <c r="O662" s="13">
        <f t="shared" si="173"/>
        <v>18</v>
      </c>
      <c r="P662" s="5">
        <f t="shared" si="174"/>
        <v>11</v>
      </c>
      <c r="Q662" s="5">
        <f t="shared" si="175"/>
        <v>18</v>
      </c>
      <c r="R662" s="13">
        <f t="shared" si="176"/>
        <v>74</v>
      </c>
      <c r="S662" s="3" t="b">
        <f t="shared" si="177"/>
        <v>1</v>
      </c>
    </row>
    <row r="663" spans="1:19">
      <c r="A663" s="3">
        <v>50091722</v>
      </c>
      <c r="B663" s="3" t="s">
        <v>179</v>
      </c>
      <c r="C663" s="3" t="s">
        <v>178</v>
      </c>
      <c r="D663" s="11" t="s">
        <v>8</v>
      </c>
      <c r="E663" s="3" t="s">
        <v>2118</v>
      </c>
      <c r="F663" s="11" t="s">
        <v>2169</v>
      </c>
      <c r="G663" s="19">
        <f t="shared" si="178"/>
        <v>5</v>
      </c>
      <c r="H663" s="19">
        <f t="shared" si="179"/>
        <v>5</v>
      </c>
      <c r="I663" s="19">
        <f t="shared" si="180"/>
        <v>6</v>
      </c>
      <c r="J663" s="3" t="s">
        <v>2200</v>
      </c>
      <c r="K663" s="3" t="s">
        <v>18</v>
      </c>
      <c r="L663" s="3" t="str">
        <f t="shared" si="181"/>
        <v>RIJKERACK BC</v>
      </c>
      <c r="M663" s="3">
        <f t="shared" si="171"/>
        <v>2</v>
      </c>
      <c r="N663" s="23">
        <f t="shared" si="172"/>
        <v>10</v>
      </c>
      <c r="O663" s="13">
        <f t="shared" si="173"/>
        <v>16</v>
      </c>
      <c r="P663" s="5">
        <f t="shared" si="174"/>
        <v>21</v>
      </c>
      <c r="Q663" s="5">
        <f t="shared" si="175"/>
        <v>34</v>
      </c>
      <c r="R663" s="13">
        <f t="shared" si="176"/>
        <v>74</v>
      </c>
      <c r="S663" s="3" t="b">
        <f t="shared" si="177"/>
        <v>1</v>
      </c>
    </row>
    <row r="664" spans="1:19">
      <c r="A664" s="3">
        <v>50098670</v>
      </c>
      <c r="B664" s="3" t="s">
        <v>81</v>
      </c>
      <c r="C664" s="3" t="s">
        <v>178</v>
      </c>
      <c r="D664" s="11" t="s">
        <v>23</v>
      </c>
      <c r="E664" s="3" t="s">
        <v>2118</v>
      </c>
      <c r="F664" s="11" t="s">
        <v>2169</v>
      </c>
      <c r="G664" s="19">
        <f t="shared" si="178"/>
        <v>6</v>
      </c>
      <c r="H664" s="19">
        <f t="shared" si="179"/>
        <v>7</v>
      </c>
      <c r="I664" s="19">
        <f t="shared" si="180"/>
        <v>6</v>
      </c>
      <c r="J664" s="3" t="s">
        <v>2200</v>
      </c>
      <c r="K664" s="3" t="s">
        <v>18</v>
      </c>
      <c r="L664" s="3" t="str">
        <f t="shared" si="181"/>
        <v>RIJKERACK BC</v>
      </c>
      <c r="M664" s="3">
        <f t="shared" si="171"/>
        <v>3</v>
      </c>
      <c r="N664" s="23">
        <f t="shared" si="172"/>
        <v>13</v>
      </c>
      <c r="O664" s="13">
        <f t="shared" si="173"/>
        <v>19</v>
      </c>
      <c r="P664" s="5">
        <f t="shared" si="174"/>
        <v>34</v>
      </c>
      <c r="Q664" s="5">
        <f t="shared" si="175"/>
        <v>53</v>
      </c>
      <c r="R664" s="13">
        <f t="shared" si="176"/>
        <v>74</v>
      </c>
      <c r="S664" s="3" t="b">
        <f t="shared" si="177"/>
        <v>1</v>
      </c>
    </row>
    <row r="665" spans="1:19">
      <c r="A665" s="3">
        <v>50108214</v>
      </c>
      <c r="B665" s="3" t="s">
        <v>473</v>
      </c>
      <c r="C665" s="3" t="s">
        <v>844</v>
      </c>
      <c r="D665" s="11" t="s">
        <v>23</v>
      </c>
      <c r="E665" s="3" t="s">
        <v>2118</v>
      </c>
      <c r="F665" s="11" t="s">
        <v>2169</v>
      </c>
      <c r="G665" s="19">
        <f t="shared" si="178"/>
        <v>7</v>
      </c>
      <c r="H665" s="19">
        <f t="shared" si="179"/>
        <v>7</v>
      </c>
      <c r="I665" s="19">
        <f t="shared" si="180"/>
        <v>7</v>
      </c>
      <c r="J665" s="3" t="s">
        <v>2200</v>
      </c>
      <c r="K665" s="3" t="s">
        <v>18</v>
      </c>
      <c r="L665" s="3" t="str">
        <f t="shared" si="181"/>
        <v>RIJKERACK BC</v>
      </c>
      <c r="M665" s="3">
        <f t="shared" si="171"/>
        <v>4</v>
      </c>
      <c r="N665" s="23">
        <f t="shared" si="172"/>
        <v>14</v>
      </c>
      <c r="O665" s="13">
        <f t="shared" si="173"/>
        <v>21</v>
      </c>
      <c r="P665" s="5">
        <f t="shared" si="174"/>
        <v>48</v>
      </c>
      <c r="Q665" s="5">
        <f t="shared" si="175"/>
        <v>74</v>
      </c>
      <c r="R665" s="13">
        <f t="shared" si="176"/>
        <v>74</v>
      </c>
      <c r="S665" s="3" t="b">
        <f t="shared" si="177"/>
        <v>1</v>
      </c>
    </row>
    <row r="666" spans="1:19">
      <c r="A666" s="3">
        <v>50054089</v>
      </c>
      <c r="B666" s="3" t="s">
        <v>59</v>
      </c>
      <c r="C666" s="3" t="s">
        <v>887</v>
      </c>
      <c r="D666" s="11" t="s">
        <v>8</v>
      </c>
      <c r="E666" s="3" t="s">
        <v>2119</v>
      </c>
      <c r="F666" s="11" t="s">
        <v>2169</v>
      </c>
      <c r="G666" s="19">
        <f t="shared" si="178"/>
        <v>7</v>
      </c>
      <c r="H666" s="19">
        <f t="shared" si="179"/>
        <v>6</v>
      </c>
      <c r="I666" s="19">
        <f t="shared" si="180"/>
        <v>7</v>
      </c>
      <c r="J666" s="3" t="s">
        <v>2200</v>
      </c>
      <c r="K666" s="3" t="s">
        <v>18</v>
      </c>
      <c r="L666" s="3" t="str">
        <f t="shared" si="181"/>
        <v>RIJKERACK BC</v>
      </c>
      <c r="M666" s="3">
        <f t="shared" si="171"/>
        <v>1</v>
      </c>
      <c r="N666" s="23">
        <f t="shared" si="172"/>
        <v>13</v>
      </c>
      <c r="O666" s="13">
        <f t="shared" si="173"/>
        <v>20</v>
      </c>
      <c r="P666" s="5">
        <f t="shared" si="174"/>
        <v>13</v>
      </c>
      <c r="Q666" s="5">
        <f t="shared" si="175"/>
        <v>20</v>
      </c>
      <c r="R666" s="13">
        <f t="shared" si="176"/>
        <v>43</v>
      </c>
      <c r="S666" s="3" t="b">
        <f t="shared" si="177"/>
        <v>1</v>
      </c>
    </row>
    <row r="667" spans="1:19">
      <c r="A667" s="3">
        <v>50091722</v>
      </c>
      <c r="B667" s="3" t="s">
        <v>179</v>
      </c>
      <c r="C667" s="3" t="s">
        <v>178</v>
      </c>
      <c r="D667" s="11" t="s">
        <v>8</v>
      </c>
      <c r="E667" s="3" t="s">
        <v>2119</v>
      </c>
      <c r="F667" s="11" t="s">
        <v>2169</v>
      </c>
      <c r="G667" s="19">
        <f t="shared" si="178"/>
        <v>5</v>
      </c>
      <c r="H667" s="19">
        <f t="shared" si="179"/>
        <v>5</v>
      </c>
      <c r="I667" s="19">
        <f t="shared" si="180"/>
        <v>6</v>
      </c>
      <c r="J667" s="3" t="s">
        <v>2200</v>
      </c>
      <c r="K667" s="3" t="s">
        <v>18</v>
      </c>
      <c r="L667" s="3" t="str">
        <f t="shared" si="181"/>
        <v>RIJKERACK BC</v>
      </c>
      <c r="M667" s="3">
        <f t="shared" si="171"/>
        <v>2</v>
      </c>
      <c r="N667" s="23">
        <f t="shared" si="172"/>
        <v>10</v>
      </c>
      <c r="O667" s="13">
        <f t="shared" si="173"/>
        <v>16</v>
      </c>
      <c r="P667" s="5">
        <f t="shared" si="174"/>
        <v>23</v>
      </c>
      <c r="Q667" s="5">
        <f t="shared" si="175"/>
        <v>36</v>
      </c>
      <c r="R667" s="13">
        <f t="shared" si="176"/>
        <v>43</v>
      </c>
      <c r="S667" s="3" t="b">
        <f t="shared" si="177"/>
        <v>1</v>
      </c>
    </row>
    <row r="668" spans="1:19">
      <c r="A668" s="3">
        <v>50092197</v>
      </c>
      <c r="B668" s="3" t="s">
        <v>165</v>
      </c>
      <c r="C668" s="3" t="s">
        <v>470</v>
      </c>
      <c r="D668" s="11" t="s">
        <v>8</v>
      </c>
      <c r="E668" s="3" t="s">
        <v>2119</v>
      </c>
      <c r="F668" s="11" t="s">
        <v>2169</v>
      </c>
      <c r="G668" s="19">
        <f t="shared" si="178"/>
        <v>5</v>
      </c>
      <c r="H668" s="19">
        <f t="shared" si="179"/>
        <v>4</v>
      </c>
      <c r="I668" s="19">
        <f t="shared" si="180"/>
        <v>5</v>
      </c>
      <c r="J668" s="3" t="s">
        <v>2200</v>
      </c>
      <c r="K668" s="3" t="s">
        <v>18</v>
      </c>
      <c r="L668" s="3" t="str">
        <f t="shared" si="181"/>
        <v>RIJKERACK BC</v>
      </c>
      <c r="M668" s="3">
        <f t="shared" si="171"/>
        <v>3</v>
      </c>
      <c r="N668" s="23">
        <f t="shared" si="172"/>
        <v>9</v>
      </c>
      <c r="O668" s="13">
        <f t="shared" si="173"/>
        <v>14</v>
      </c>
      <c r="P668" s="5">
        <f t="shared" si="174"/>
        <v>32</v>
      </c>
      <c r="Q668" s="5">
        <f t="shared" si="175"/>
        <v>50</v>
      </c>
      <c r="R668" s="13">
        <f t="shared" si="176"/>
        <v>43</v>
      </c>
      <c r="S668" s="3" t="b">
        <f t="shared" si="177"/>
        <v>1</v>
      </c>
    </row>
    <row r="669" spans="1:19">
      <c r="A669" s="3">
        <v>50448269</v>
      </c>
      <c r="B669" s="3" t="s">
        <v>49</v>
      </c>
      <c r="C669" s="3" t="s">
        <v>592</v>
      </c>
      <c r="D669" s="11" t="s">
        <v>8</v>
      </c>
      <c r="E669" s="3" t="s">
        <v>2119</v>
      </c>
      <c r="F669" s="11" t="s">
        <v>2169</v>
      </c>
      <c r="G669" s="19">
        <f t="shared" si="178"/>
        <v>5</v>
      </c>
      <c r="H669" s="19">
        <f t="shared" si="179"/>
        <v>6</v>
      </c>
      <c r="I669" s="19">
        <f t="shared" si="180"/>
        <v>7</v>
      </c>
      <c r="J669" s="3" t="s">
        <v>2200</v>
      </c>
      <c r="K669" s="3" t="s">
        <v>18</v>
      </c>
      <c r="L669" s="3" t="str">
        <f t="shared" si="181"/>
        <v>RIJKERACK BC</v>
      </c>
      <c r="M669" s="3">
        <f t="shared" si="171"/>
        <v>4</v>
      </c>
      <c r="N669" s="23">
        <f t="shared" si="172"/>
        <v>11</v>
      </c>
      <c r="O669" s="13">
        <f t="shared" si="173"/>
        <v>18</v>
      </c>
      <c r="P669" s="5">
        <f t="shared" si="174"/>
        <v>43</v>
      </c>
      <c r="Q669" s="5">
        <f t="shared" si="175"/>
        <v>68</v>
      </c>
      <c r="R669" s="13">
        <f t="shared" si="176"/>
        <v>43</v>
      </c>
      <c r="S669" s="3" t="b">
        <f t="shared" si="177"/>
        <v>1</v>
      </c>
    </row>
    <row r="670" spans="1:19">
      <c r="A670" s="3">
        <v>50024535</v>
      </c>
      <c r="B670" s="3" t="s">
        <v>264</v>
      </c>
      <c r="C670" s="3" t="s">
        <v>345</v>
      </c>
      <c r="D670" s="11" t="s">
        <v>8</v>
      </c>
      <c r="E670" s="3" t="s">
        <v>2120</v>
      </c>
      <c r="F670" s="11" t="s">
        <v>2169</v>
      </c>
      <c r="G670" s="19">
        <f t="shared" si="178"/>
        <v>9</v>
      </c>
      <c r="H670" s="19">
        <f t="shared" si="179"/>
        <v>10</v>
      </c>
      <c r="I670" s="19">
        <f t="shared" si="180"/>
        <v>8</v>
      </c>
      <c r="J670" s="3" t="s">
        <v>2200</v>
      </c>
      <c r="K670" s="3" t="s">
        <v>50</v>
      </c>
      <c r="L670" s="3" t="str">
        <f t="shared" si="181"/>
        <v>RIJKERACK BC</v>
      </c>
      <c r="M670" s="3">
        <f t="shared" si="171"/>
        <v>1</v>
      </c>
      <c r="N670" s="23">
        <f t="shared" si="172"/>
        <v>19</v>
      </c>
      <c r="O670" s="13">
        <f t="shared" si="173"/>
        <v>27</v>
      </c>
      <c r="P670" s="5">
        <f t="shared" si="174"/>
        <v>19</v>
      </c>
      <c r="Q670" s="5">
        <f t="shared" si="175"/>
        <v>27</v>
      </c>
      <c r="R670" s="13">
        <f t="shared" si="176"/>
        <v>84</v>
      </c>
      <c r="S670" s="3" t="b">
        <f t="shared" si="177"/>
        <v>1</v>
      </c>
    </row>
    <row r="671" spans="1:19">
      <c r="A671" s="3">
        <v>50054090</v>
      </c>
      <c r="B671" s="3" t="s">
        <v>61</v>
      </c>
      <c r="C671" s="3" t="s">
        <v>887</v>
      </c>
      <c r="D671" s="11" t="s">
        <v>8</v>
      </c>
      <c r="E671" s="3" t="s">
        <v>2120</v>
      </c>
      <c r="F671" s="11" t="s">
        <v>2169</v>
      </c>
      <c r="G671" s="19">
        <f t="shared" si="178"/>
        <v>12</v>
      </c>
      <c r="H671" s="19">
        <f t="shared" si="179"/>
        <v>11</v>
      </c>
      <c r="I671" s="19">
        <f t="shared" si="180"/>
        <v>12</v>
      </c>
      <c r="J671" s="3" t="s">
        <v>2200</v>
      </c>
      <c r="K671" s="3" t="s">
        <v>50</v>
      </c>
      <c r="L671" s="3" t="str">
        <f t="shared" si="181"/>
        <v>RIJKERACK BC</v>
      </c>
      <c r="M671" s="3">
        <f t="shared" si="171"/>
        <v>2</v>
      </c>
      <c r="N671" s="23">
        <f t="shared" si="172"/>
        <v>23</v>
      </c>
      <c r="O671" s="13">
        <f t="shared" si="173"/>
        <v>35</v>
      </c>
      <c r="P671" s="5">
        <f t="shared" si="174"/>
        <v>42</v>
      </c>
      <c r="Q671" s="5">
        <f t="shared" si="175"/>
        <v>62</v>
      </c>
      <c r="R671" s="13">
        <f t="shared" si="176"/>
        <v>84</v>
      </c>
      <c r="S671" s="3" t="b">
        <f t="shared" si="177"/>
        <v>1</v>
      </c>
    </row>
    <row r="672" spans="1:19">
      <c r="A672" s="3">
        <v>50114173</v>
      </c>
      <c r="B672" s="3" t="s">
        <v>279</v>
      </c>
      <c r="C672" s="3" t="s">
        <v>280</v>
      </c>
      <c r="D672" s="11" t="s">
        <v>8</v>
      </c>
      <c r="E672" s="3" t="s">
        <v>2120</v>
      </c>
      <c r="F672" s="11" t="s">
        <v>2169</v>
      </c>
      <c r="G672" s="19">
        <f t="shared" si="178"/>
        <v>10</v>
      </c>
      <c r="H672" s="19">
        <f t="shared" si="179"/>
        <v>10</v>
      </c>
      <c r="I672" s="19">
        <f t="shared" si="180"/>
        <v>12</v>
      </c>
      <c r="J672" s="3" t="s">
        <v>2200</v>
      </c>
      <c r="K672" s="3" t="s">
        <v>50</v>
      </c>
      <c r="L672" s="3" t="str">
        <f t="shared" si="181"/>
        <v>RIJKERACK BC</v>
      </c>
      <c r="M672" s="3">
        <f t="shared" si="171"/>
        <v>3</v>
      </c>
      <c r="N672" s="23">
        <f t="shared" si="172"/>
        <v>20</v>
      </c>
      <c r="O672" s="13">
        <f t="shared" si="173"/>
        <v>32</v>
      </c>
      <c r="P672" s="5">
        <f t="shared" si="174"/>
        <v>62</v>
      </c>
      <c r="Q672" s="5">
        <f t="shared" si="175"/>
        <v>94</v>
      </c>
      <c r="R672" s="13">
        <f t="shared" si="176"/>
        <v>84</v>
      </c>
      <c r="S672" s="3" t="b">
        <f t="shared" si="177"/>
        <v>1</v>
      </c>
    </row>
    <row r="673" spans="1:19">
      <c r="A673" s="3">
        <v>50254235</v>
      </c>
      <c r="B673" s="3" t="s">
        <v>260</v>
      </c>
      <c r="C673" s="3" t="s">
        <v>261</v>
      </c>
      <c r="D673" s="11" t="s">
        <v>8</v>
      </c>
      <c r="E673" s="3" t="s">
        <v>2120</v>
      </c>
      <c r="F673" s="11" t="s">
        <v>2169</v>
      </c>
      <c r="G673" s="19">
        <f t="shared" si="178"/>
        <v>12</v>
      </c>
      <c r="H673" s="19">
        <f t="shared" si="179"/>
        <v>10</v>
      </c>
      <c r="I673" s="19">
        <f t="shared" si="180"/>
        <v>12</v>
      </c>
      <c r="J673" s="3" t="s">
        <v>2200</v>
      </c>
      <c r="K673" s="3" t="s">
        <v>50</v>
      </c>
      <c r="L673" s="3" t="str">
        <f t="shared" si="181"/>
        <v>RIJKERACK BC</v>
      </c>
      <c r="M673" s="3">
        <f t="shared" si="171"/>
        <v>4</v>
      </c>
      <c r="N673" s="23">
        <f t="shared" si="172"/>
        <v>22</v>
      </c>
      <c r="O673" s="13">
        <f t="shared" si="173"/>
        <v>34</v>
      </c>
      <c r="P673" s="5">
        <f t="shared" si="174"/>
        <v>84</v>
      </c>
      <c r="Q673" s="5">
        <f t="shared" si="175"/>
        <v>128</v>
      </c>
      <c r="R673" s="13">
        <f t="shared" si="176"/>
        <v>84</v>
      </c>
      <c r="S673" s="3" t="b">
        <f t="shared" si="177"/>
        <v>1</v>
      </c>
    </row>
    <row r="674" spans="1:19">
      <c r="A674" s="3">
        <v>50031925</v>
      </c>
      <c r="B674" s="3" t="s">
        <v>38</v>
      </c>
      <c r="C674" s="3" t="s">
        <v>239</v>
      </c>
      <c r="D674" s="11" t="s">
        <v>8</v>
      </c>
      <c r="E674" s="3" t="s">
        <v>2121</v>
      </c>
      <c r="F674" s="11" t="s">
        <v>2169</v>
      </c>
      <c r="G674" s="19">
        <f t="shared" si="178"/>
        <v>6</v>
      </c>
      <c r="H674" s="19">
        <f t="shared" si="179"/>
        <v>5</v>
      </c>
      <c r="I674" s="19">
        <f t="shared" si="180"/>
        <v>7</v>
      </c>
      <c r="J674" s="3" t="s">
        <v>2201</v>
      </c>
      <c r="K674" s="3" t="s">
        <v>9</v>
      </c>
      <c r="L674" s="3" t="str">
        <f t="shared" si="181"/>
        <v>Rita Serveert vzw</v>
      </c>
      <c r="M674" s="3">
        <f t="shared" si="171"/>
        <v>1</v>
      </c>
      <c r="N674" s="23">
        <f t="shared" si="172"/>
        <v>11</v>
      </c>
      <c r="O674" s="13">
        <f t="shared" si="173"/>
        <v>18</v>
      </c>
      <c r="P674" s="5">
        <f t="shared" si="174"/>
        <v>11</v>
      </c>
      <c r="Q674" s="5">
        <f t="shared" si="175"/>
        <v>18</v>
      </c>
      <c r="R674" s="13">
        <f t="shared" si="176"/>
        <v>92</v>
      </c>
      <c r="S674" s="3" t="b">
        <f t="shared" si="177"/>
        <v>1</v>
      </c>
    </row>
    <row r="675" spans="1:19">
      <c r="A675" s="3">
        <v>50031926</v>
      </c>
      <c r="B675" s="3" t="s">
        <v>241</v>
      </c>
      <c r="C675" s="3" t="s">
        <v>239</v>
      </c>
      <c r="D675" s="11" t="s">
        <v>23</v>
      </c>
      <c r="E675" s="3" t="s">
        <v>2121</v>
      </c>
      <c r="F675" s="11" t="s">
        <v>2169</v>
      </c>
      <c r="G675" s="19">
        <f t="shared" si="178"/>
        <v>8</v>
      </c>
      <c r="H675" s="19">
        <f t="shared" si="179"/>
        <v>8</v>
      </c>
      <c r="I675" s="19">
        <f t="shared" si="180"/>
        <v>7</v>
      </c>
      <c r="J675" s="3" t="s">
        <v>2201</v>
      </c>
      <c r="K675" s="3" t="s">
        <v>9</v>
      </c>
      <c r="L675" s="3" t="str">
        <f t="shared" si="181"/>
        <v>Rita Serveert vzw</v>
      </c>
      <c r="M675" s="3">
        <f t="shared" si="171"/>
        <v>2</v>
      </c>
      <c r="N675" s="23">
        <f t="shared" si="172"/>
        <v>16</v>
      </c>
      <c r="O675" s="13">
        <f t="shared" si="173"/>
        <v>23</v>
      </c>
      <c r="P675" s="5">
        <f t="shared" si="174"/>
        <v>27</v>
      </c>
      <c r="Q675" s="5">
        <f t="shared" si="175"/>
        <v>41</v>
      </c>
      <c r="R675" s="13">
        <f t="shared" si="176"/>
        <v>92</v>
      </c>
      <c r="S675" s="3" t="b">
        <f t="shared" si="177"/>
        <v>1</v>
      </c>
    </row>
    <row r="676" spans="1:19">
      <c r="A676" s="3">
        <v>50115407</v>
      </c>
      <c r="B676" s="3" t="s">
        <v>294</v>
      </c>
      <c r="C676" s="3" t="s">
        <v>295</v>
      </c>
      <c r="D676" s="11" t="s">
        <v>8</v>
      </c>
      <c r="E676" s="3" t="s">
        <v>2121</v>
      </c>
      <c r="F676" s="11" t="s">
        <v>2169</v>
      </c>
      <c r="G676" s="19">
        <f t="shared" si="178"/>
        <v>5</v>
      </c>
      <c r="H676" s="19">
        <f t="shared" si="179"/>
        <v>6</v>
      </c>
      <c r="I676" s="19">
        <f t="shared" si="180"/>
        <v>7</v>
      </c>
      <c r="J676" s="3" t="s">
        <v>2201</v>
      </c>
      <c r="K676" s="3" t="s">
        <v>9</v>
      </c>
      <c r="L676" s="3" t="str">
        <f t="shared" si="181"/>
        <v>Rita Serveert vzw</v>
      </c>
      <c r="M676" s="3">
        <f t="shared" si="171"/>
        <v>3</v>
      </c>
      <c r="N676" s="23">
        <f t="shared" si="172"/>
        <v>11</v>
      </c>
      <c r="O676" s="13">
        <f t="shared" si="173"/>
        <v>18</v>
      </c>
      <c r="P676" s="5">
        <f t="shared" si="174"/>
        <v>38</v>
      </c>
      <c r="Q676" s="5">
        <f t="shared" si="175"/>
        <v>59</v>
      </c>
      <c r="R676" s="13">
        <f t="shared" si="176"/>
        <v>92</v>
      </c>
      <c r="S676" s="3" t="b">
        <f t="shared" si="177"/>
        <v>1</v>
      </c>
    </row>
    <row r="677" spans="1:19">
      <c r="A677" s="3">
        <v>50116611</v>
      </c>
      <c r="B677" s="3" t="s">
        <v>821</v>
      </c>
      <c r="C677" s="3" t="s">
        <v>822</v>
      </c>
      <c r="D677" s="11" t="s">
        <v>23</v>
      </c>
      <c r="E677" s="3" t="s">
        <v>2121</v>
      </c>
      <c r="F677" s="11" t="s">
        <v>2169</v>
      </c>
      <c r="G677" s="19">
        <f t="shared" si="178"/>
        <v>11</v>
      </c>
      <c r="H677" s="19">
        <f t="shared" si="179"/>
        <v>10</v>
      </c>
      <c r="I677" s="19">
        <f t="shared" si="180"/>
        <v>12</v>
      </c>
      <c r="J677" s="3" t="s">
        <v>2201</v>
      </c>
      <c r="K677" s="3" t="s">
        <v>9</v>
      </c>
      <c r="L677" s="3" t="str">
        <f t="shared" si="181"/>
        <v>Rita Serveert vzw</v>
      </c>
      <c r="M677" s="3">
        <f t="shared" si="171"/>
        <v>4</v>
      </c>
      <c r="N677" s="23">
        <f t="shared" si="172"/>
        <v>21</v>
      </c>
      <c r="O677" s="13">
        <f t="shared" si="173"/>
        <v>33</v>
      </c>
      <c r="P677" s="5">
        <f t="shared" si="174"/>
        <v>59</v>
      </c>
      <c r="Q677" s="5">
        <f t="shared" si="175"/>
        <v>92</v>
      </c>
      <c r="R677" s="13">
        <f t="shared" si="176"/>
        <v>92</v>
      </c>
      <c r="S677" s="3" t="b">
        <f t="shared" si="177"/>
        <v>1</v>
      </c>
    </row>
    <row r="678" spans="1:19">
      <c r="A678" s="3">
        <v>50031925</v>
      </c>
      <c r="B678" s="3" t="s">
        <v>38</v>
      </c>
      <c r="C678" s="3" t="s">
        <v>239</v>
      </c>
      <c r="D678" s="11" t="s">
        <v>8</v>
      </c>
      <c r="E678" s="3" t="s">
        <v>240</v>
      </c>
      <c r="F678" s="11" t="s">
        <v>2169</v>
      </c>
      <c r="G678" s="19">
        <f t="shared" si="178"/>
        <v>6</v>
      </c>
      <c r="H678" s="19">
        <f t="shared" si="179"/>
        <v>5</v>
      </c>
      <c r="I678" s="19">
        <f t="shared" si="180"/>
        <v>7</v>
      </c>
      <c r="J678" s="3" t="s">
        <v>2201</v>
      </c>
      <c r="K678" s="3" t="s">
        <v>34</v>
      </c>
      <c r="L678" s="3" t="str">
        <f t="shared" si="181"/>
        <v>Rita Serveert vzw</v>
      </c>
      <c r="M678" s="3">
        <f t="shared" si="171"/>
        <v>1</v>
      </c>
      <c r="N678" s="23">
        <f t="shared" si="172"/>
        <v>11</v>
      </c>
      <c r="O678" s="13">
        <f t="shared" si="173"/>
        <v>18</v>
      </c>
      <c r="P678" s="5">
        <f t="shared" si="174"/>
        <v>11</v>
      </c>
      <c r="Q678" s="5">
        <f t="shared" si="175"/>
        <v>18</v>
      </c>
      <c r="R678" s="13">
        <f t="shared" si="176"/>
        <v>42</v>
      </c>
      <c r="S678" s="3" t="b">
        <f t="shared" si="177"/>
        <v>1</v>
      </c>
    </row>
    <row r="679" spans="1:19">
      <c r="A679" s="3">
        <v>50058867</v>
      </c>
      <c r="B679" s="3" t="s">
        <v>668</v>
      </c>
      <c r="C679" s="3" t="s">
        <v>760</v>
      </c>
      <c r="D679" s="11" t="s">
        <v>8</v>
      </c>
      <c r="E679" s="3" t="s">
        <v>240</v>
      </c>
      <c r="F679" s="11" t="s">
        <v>2169</v>
      </c>
      <c r="G679" s="19">
        <f t="shared" si="178"/>
        <v>5</v>
      </c>
      <c r="H679" s="19">
        <f t="shared" si="179"/>
        <v>4</v>
      </c>
      <c r="I679" s="19">
        <f t="shared" si="180"/>
        <v>6</v>
      </c>
      <c r="J679" s="3" t="s">
        <v>2201</v>
      </c>
      <c r="K679" s="3" t="s">
        <v>34</v>
      </c>
      <c r="L679" s="3" t="str">
        <f t="shared" si="181"/>
        <v>Rita Serveert vzw</v>
      </c>
      <c r="M679" s="3">
        <f t="shared" ref="M679:M742" si="182">IF(E678=E679, M678+1, 1)</f>
        <v>2</v>
      </c>
      <c r="N679" s="23">
        <f t="shared" ref="N679:N742" si="183">SUM(G679:H679)</f>
        <v>9</v>
      </c>
      <c r="O679" s="13">
        <f t="shared" ref="O679:O742" si="184">SUM(G679:I679)</f>
        <v>15</v>
      </c>
      <c r="P679" s="5">
        <f t="shared" ref="P679:P742" si="185">IF(E678=E679, P678 + IF(F679, N679, 0), IF(F679, N679, 0))</f>
        <v>20</v>
      </c>
      <c r="Q679" s="5">
        <f t="shared" ref="Q679:Q742" si="186">IF(E678=E679, Q678 + IF(F679, O679, 0), IF(F679, O679, 0))</f>
        <v>33</v>
      </c>
      <c r="R679" s="13">
        <f t="shared" ref="R679:R742" si="187">IF(M679=4, IF( IFERROR( SEARCH("G (", E679, 1), 0) &gt; 0, Q679, P679), R680)</f>
        <v>42</v>
      </c>
      <c r="S679" s="3" t="b">
        <f t="shared" ref="S679:S742" si="188">SEARCH("(" &amp; R679 &amp; ")", E679, 1) &gt; 0</f>
        <v>1</v>
      </c>
    </row>
    <row r="680" spans="1:19">
      <c r="A680" s="3">
        <v>50077863</v>
      </c>
      <c r="B680" s="3" t="s">
        <v>430</v>
      </c>
      <c r="C680" s="3" t="s">
        <v>431</v>
      </c>
      <c r="D680" s="11" t="s">
        <v>8</v>
      </c>
      <c r="E680" s="3" t="s">
        <v>240</v>
      </c>
      <c r="F680" s="11" t="s">
        <v>2169</v>
      </c>
      <c r="G680" s="19">
        <f t="shared" si="178"/>
        <v>6</v>
      </c>
      <c r="H680" s="19">
        <f t="shared" si="179"/>
        <v>5</v>
      </c>
      <c r="I680" s="19">
        <f t="shared" si="180"/>
        <v>7</v>
      </c>
      <c r="J680" s="3" t="s">
        <v>2201</v>
      </c>
      <c r="K680" s="3" t="s">
        <v>34</v>
      </c>
      <c r="L680" s="3" t="str">
        <f t="shared" si="181"/>
        <v>Rita Serveert vzw</v>
      </c>
      <c r="M680" s="3">
        <f t="shared" si="182"/>
        <v>3</v>
      </c>
      <c r="N680" s="23">
        <f t="shared" si="183"/>
        <v>11</v>
      </c>
      <c r="O680" s="13">
        <f t="shared" si="184"/>
        <v>18</v>
      </c>
      <c r="P680" s="5">
        <f t="shared" si="185"/>
        <v>31</v>
      </c>
      <c r="Q680" s="5">
        <f t="shared" si="186"/>
        <v>51</v>
      </c>
      <c r="R680" s="13">
        <f t="shared" si="187"/>
        <v>42</v>
      </c>
      <c r="S680" s="3" t="b">
        <f t="shared" si="188"/>
        <v>1</v>
      </c>
    </row>
    <row r="681" spans="1:19">
      <c r="A681" s="3">
        <v>50472747</v>
      </c>
      <c r="B681" s="3" t="s">
        <v>40</v>
      </c>
      <c r="C681" s="3" t="s">
        <v>579</v>
      </c>
      <c r="D681" s="11" t="s">
        <v>8</v>
      </c>
      <c r="E681" s="3" t="s">
        <v>240</v>
      </c>
      <c r="F681" s="11" t="s">
        <v>2169</v>
      </c>
      <c r="G681" s="19">
        <f t="shared" si="178"/>
        <v>6</v>
      </c>
      <c r="H681" s="19">
        <f t="shared" si="179"/>
        <v>5</v>
      </c>
      <c r="I681" s="19">
        <f t="shared" si="180"/>
        <v>7</v>
      </c>
      <c r="J681" s="3" t="s">
        <v>2201</v>
      </c>
      <c r="K681" s="3" t="s">
        <v>34</v>
      </c>
      <c r="L681" s="3" t="str">
        <f t="shared" si="181"/>
        <v>Rita Serveert vzw</v>
      </c>
      <c r="M681" s="3">
        <f t="shared" si="182"/>
        <v>4</v>
      </c>
      <c r="N681" s="23">
        <f t="shared" si="183"/>
        <v>11</v>
      </c>
      <c r="O681" s="13">
        <f t="shared" si="184"/>
        <v>18</v>
      </c>
      <c r="P681" s="5">
        <f t="shared" si="185"/>
        <v>42</v>
      </c>
      <c r="Q681" s="5">
        <f t="shared" si="186"/>
        <v>69</v>
      </c>
      <c r="R681" s="13">
        <f t="shared" si="187"/>
        <v>42</v>
      </c>
      <c r="S681" s="3" t="b">
        <f t="shared" si="188"/>
        <v>1</v>
      </c>
    </row>
    <row r="682" spans="1:19">
      <c r="A682" s="3">
        <v>50047104</v>
      </c>
      <c r="B682" s="3" t="s">
        <v>290</v>
      </c>
      <c r="C682" s="3" t="s">
        <v>291</v>
      </c>
      <c r="D682" s="11" t="s">
        <v>23</v>
      </c>
      <c r="E682" s="3" t="s">
        <v>2122</v>
      </c>
      <c r="F682" s="11" t="s">
        <v>2169</v>
      </c>
      <c r="G682" s="19">
        <f t="shared" si="178"/>
        <v>7</v>
      </c>
      <c r="H682" s="19">
        <f t="shared" si="179"/>
        <v>7</v>
      </c>
      <c r="I682" s="19">
        <f t="shared" si="180"/>
        <v>7</v>
      </c>
      <c r="J682" s="3" t="s">
        <v>2201</v>
      </c>
      <c r="K682" s="3" t="s">
        <v>28</v>
      </c>
      <c r="L682" s="3" t="str">
        <f t="shared" si="181"/>
        <v>Rita Serveert vzw</v>
      </c>
      <c r="M682" s="3">
        <f t="shared" si="182"/>
        <v>1</v>
      </c>
      <c r="N682" s="23">
        <f t="shared" si="183"/>
        <v>14</v>
      </c>
      <c r="O682" s="13">
        <f t="shared" si="184"/>
        <v>21</v>
      </c>
      <c r="P682" s="5">
        <f t="shared" si="185"/>
        <v>14</v>
      </c>
      <c r="Q682" s="5">
        <f t="shared" si="186"/>
        <v>21</v>
      </c>
      <c r="R682" s="13">
        <f t="shared" si="187"/>
        <v>102</v>
      </c>
      <c r="S682" s="3" t="b">
        <f t="shared" si="188"/>
        <v>1</v>
      </c>
    </row>
    <row r="683" spans="1:19">
      <c r="A683" s="3">
        <v>50081347</v>
      </c>
      <c r="B683" s="3" t="s">
        <v>40</v>
      </c>
      <c r="C683" s="3" t="s">
        <v>41</v>
      </c>
      <c r="D683" s="11" t="s">
        <v>8</v>
      </c>
      <c r="E683" s="3" t="s">
        <v>2122</v>
      </c>
      <c r="F683" s="11" t="s">
        <v>2169</v>
      </c>
      <c r="G683" s="19">
        <f t="shared" si="178"/>
        <v>9</v>
      </c>
      <c r="H683" s="19">
        <f t="shared" si="179"/>
        <v>7</v>
      </c>
      <c r="I683" s="19">
        <f t="shared" si="180"/>
        <v>9</v>
      </c>
      <c r="J683" s="3" t="s">
        <v>2201</v>
      </c>
      <c r="K683" s="3" t="s">
        <v>28</v>
      </c>
      <c r="L683" s="3" t="str">
        <f t="shared" si="181"/>
        <v>Rita Serveert vzw</v>
      </c>
      <c r="M683" s="3">
        <f t="shared" si="182"/>
        <v>2</v>
      </c>
      <c r="N683" s="23">
        <f t="shared" si="183"/>
        <v>16</v>
      </c>
      <c r="O683" s="13">
        <f t="shared" si="184"/>
        <v>25</v>
      </c>
      <c r="P683" s="5">
        <f t="shared" si="185"/>
        <v>30</v>
      </c>
      <c r="Q683" s="5">
        <f t="shared" si="186"/>
        <v>46</v>
      </c>
      <c r="R683" s="13">
        <f t="shared" si="187"/>
        <v>102</v>
      </c>
      <c r="S683" s="3" t="b">
        <f t="shared" si="188"/>
        <v>1</v>
      </c>
    </row>
    <row r="684" spans="1:19">
      <c r="A684" s="3">
        <v>50514660</v>
      </c>
      <c r="B684" s="3" t="s">
        <v>1613</v>
      </c>
      <c r="C684" s="3" t="s">
        <v>11</v>
      </c>
      <c r="D684" s="11" t="s">
        <v>23</v>
      </c>
      <c r="E684" s="3" t="s">
        <v>2122</v>
      </c>
      <c r="F684" s="11" t="s">
        <v>2169</v>
      </c>
      <c r="G684" s="19">
        <f t="shared" si="178"/>
        <v>11</v>
      </c>
      <c r="H684" s="19">
        <f t="shared" si="179"/>
        <v>10</v>
      </c>
      <c r="I684" s="19">
        <f t="shared" si="180"/>
        <v>10</v>
      </c>
      <c r="J684" s="3" t="s">
        <v>2201</v>
      </c>
      <c r="K684" s="3" t="s">
        <v>28</v>
      </c>
      <c r="L684" s="3" t="str">
        <f t="shared" si="181"/>
        <v>Rita Serveert vzw</v>
      </c>
      <c r="M684" s="3">
        <f t="shared" si="182"/>
        <v>3</v>
      </c>
      <c r="N684" s="23">
        <f t="shared" si="183"/>
        <v>21</v>
      </c>
      <c r="O684" s="13">
        <f t="shared" si="184"/>
        <v>31</v>
      </c>
      <c r="P684" s="5">
        <f t="shared" si="185"/>
        <v>51</v>
      </c>
      <c r="Q684" s="5">
        <f t="shared" si="186"/>
        <v>77</v>
      </c>
      <c r="R684" s="13">
        <f t="shared" si="187"/>
        <v>102</v>
      </c>
      <c r="S684" s="3" t="b">
        <f t="shared" si="188"/>
        <v>1</v>
      </c>
    </row>
    <row r="685" spans="1:19">
      <c r="A685" s="3">
        <v>50670840</v>
      </c>
      <c r="B685" s="3" t="s">
        <v>584</v>
      </c>
      <c r="C685" s="3" t="s">
        <v>932</v>
      </c>
      <c r="D685" s="11" t="s">
        <v>8</v>
      </c>
      <c r="E685" s="3" t="s">
        <v>2122</v>
      </c>
      <c r="F685" s="11" t="s">
        <v>2169</v>
      </c>
      <c r="G685" s="19">
        <f t="shared" si="178"/>
        <v>8</v>
      </c>
      <c r="H685" s="19">
        <f t="shared" si="179"/>
        <v>8</v>
      </c>
      <c r="I685" s="19">
        <f t="shared" si="180"/>
        <v>9</v>
      </c>
      <c r="J685" s="3" t="s">
        <v>2201</v>
      </c>
      <c r="K685" s="3" t="s">
        <v>28</v>
      </c>
      <c r="L685" s="3" t="str">
        <f t="shared" si="181"/>
        <v>Rita Serveert vzw</v>
      </c>
      <c r="M685" s="3">
        <f t="shared" si="182"/>
        <v>4</v>
      </c>
      <c r="N685" s="23">
        <f t="shared" si="183"/>
        <v>16</v>
      </c>
      <c r="O685" s="13">
        <f t="shared" si="184"/>
        <v>25</v>
      </c>
      <c r="P685" s="5">
        <f t="shared" si="185"/>
        <v>67</v>
      </c>
      <c r="Q685" s="5">
        <f t="shared" si="186"/>
        <v>102</v>
      </c>
      <c r="R685" s="13">
        <f t="shared" si="187"/>
        <v>102</v>
      </c>
      <c r="S685" s="3" t="b">
        <f t="shared" si="188"/>
        <v>1</v>
      </c>
    </row>
    <row r="686" spans="1:19">
      <c r="A686" s="3">
        <v>50068026</v>
      </c>
      <c r="B686" s="3" t="s">
        <v>16</v>
      </c>
      <c r="C686" s="3" t="s">
        <v>334</v>
      </c>
      <c r="D686" s="11" t="s">
        <v>8</v>
      </c>
      <c r="E686" s="3" t="s">
        <v>2123</v>
      </c>
      <c r="F686" s="11" t="s">
        <v>2169</v>
      </c>
      <c r="G686" s="19">
        <f t="shared" si="178"/>
        <v>6</v>
      </c>
      <c r="H686" s="19">
        <f t="shared" si="179"/>
        <v>6</v>
      </c>
      <c r="I686" s="19">
        <f t="shared" si="180"/>
        <v>8</v>
      </c>
      <c r="J686" s="3" t="s">
        <v>2201</v>
      </c>
      <c r="K686" s="3" t="s">
        <v>18</v>
      </c>
      <c r="L686" s="3" t="str">
        <f t="shared" si="181"/>
        <v>Rita Serveert vzw</v>
      </c>
      <c r="M686" s="3">
        <f t="shared" si="182"/>
        <v>1</v>
      </c>
      <c r="N686" s="23">
        <f t="shared" si="183"/>
        <v>12</v>
      </c>
      <c r="O686" s="13">
        <f t="shared" si="184"/>
        <v>20</v>
      </c>
      <c r="P686" s="5">
        <f t="shared" si="185"/>
        <v>12</v>
      </c>
      <c r="Q686" s="5">
        <f t="shared" si="186"/>
        <v>20</v>
      </c>
      <c r="R686" s="13">
        <f t="shared" si="187"/>
        <v>50</v>
      </c>
      <c r="S686" s="3" t="b">
        <f t="shared" si="188"/>
        <v>1</v>
      </c>
    </row>
    <row r="687" spans="1:19">
      <c r="A687" s="3">
        <v>50081347</v>
      </c>
      <c r="B687" s="3" t="s">
        <v>40</v>
      </c>
      <c r="C687" s="3" t="s">
        <v>41</v>
      </c>
      <c r="D687" s="11" t="s">
        <v>8</v>
      </c>
      <c r="E687" s="3" t="s">
        <v>2123</v>
      </c>
      <c r="F687" s="11" t="s">
        <v>2169</v>
      </c>
      <c r="G687" s="19">
        <f t="shared" si="178"/>
        <v>9</v>
      </c>
      <c r="H687" s="19">
        <f t="shared" si="179"/>
        <v>7</v>
      </c>
      <c r="I687" s="19">
        <f t="shared" si="180"/>
        <v>9</v>
      </c>
      <c r="J687" s="3" t="s">
        <v>2201</v>
      </c>
      <c r="K687" s="3" t="s">
        <v>18</v>
      </c>
      <c r="L687" s="3" t="str">
        <f t="shared" si="181"/>
        <v>Rita Serveert vzw</v>
      </c>
      <c r="M687" s="3">
        <f t="shared" si="182"/>
        <v>2</v>
      </c>
      <c r="N687" s="23">
        <f t="shared" si="183"/>
        <v>16</v>
      </c>
      <c r="O687" s="13">
        <f t="shared" si="184"/>
        <v>25</v>
      </c>
      <c r="P687" s="5">
        <f t="shared" si="185"/>
        <v>28</v>
      </c>
      <c r="Q687" s="5">
        <f t="shared" si="186"/>
        <v>45</v>
      </c>
      <c r="R687" s="13">
        <f t="shared" si="187"/>
        <v>50</v>
      </c>
      <c r="S687" s="3" t="b">
        <f t="shared" si="188"/>
        <v>1</v>
      </c>
    </row>
    <row r="688" spans="1:19">
      <c r="A688" s="3">
        <v>50099347</v>
      </c>
      <c r="B688" s="3" t="s">
        <v>833</v>
      </c>
      <c r="C688" s="3" t="s">
        <v>832</v>
      </c>
      <c r="D688" s="11" t="s">
        <v>8</v>
      </c>
      <c r="E688" s="3" t="s">
        <v>2123</v>
      </c>
      <c r="F688" s="11" t="s">
        <v>2169</v>
      </c>
      <c r="G688" s="19">
        <f t="shared" si="178"/>
        <v>6</v>
      </c>
      <c r="H688" s="19">
        <f t="shared" si="179"/>
        <v>5</v>
      </c>
      <c r="I688" s="19">
        <f t="shared" si="180"/>
        <v>6</v>
      </c>
      <c r="J688" s="3" t="s">
        <v>2201</v>
      </c>
      <c r="K688" s="3" t="s">
        <v>18</v>
      </c>
      <c r="L688" s="3" t="str">
        <f t="shared" si="181"/>
        <v>Rita Serveert vzw</v>
      </c>
      <c r="M688" s="3">
        <f t="shared" si="182"/>
        <v>3</v>
      </c>
      <c r="N688" s="23">
        <f t="shared" si="183"/>
        <v>11</v>
      </c>
      <c r="O688" s="13">
        <f t="shared" si="184"/>
        <v>17</v>
      </c>
      <c r="P688" s="5">
        <f t="shared" si="185"/>
        <v>39</v>
      </c>
      <c r="Q688" s="5">
        <f t="shared" si="186"/>
        <v>62</v>
      </c>
      <c r="R688" s="13">
        <f t="shared" si="187"/>
        <v>50</v>
      </c>
      <c r="S688" s="3" t="b">
        <f t="shared" si="188"/>
        <v>1</v>
      </c>
    </row>
    <row r="689" spans="1:19">
      <c r="A689" s="3">
        <v>50115407</v>
      </c>
      <c r="B689" s="3" t="s">
        <v>294</v>
      </c>
      <c r="C689" s="3" t="s">
        <v>295</v>
      </c>
      <c r="D689" s="11" t="s">
        <v>8</v>
      </c>
      <c r="E689" s="3" t="s">
        <v>2123</v>
      </c>
      <c r="F689" s="11" t="s">
        <v>2169</v>
      </c>
      <c r="G689" s="19">
        <f t="shared" si="178"/>
        <v>5</v>
      </c>
      <c r="H689" s="19">
        <f t="shared" si="179"/>
        <v>6</v>
      </c>
      <c r="I689" s="19">
        <f t="shared" si="180"/>
        <v>7</v>
      </c>
      <c r="J689" s="3" t="s">
        <v>2201</v>
      </c>
      <c r="K689" s="3" t="s">
        <v>18</v>
      </c>
      <c r="L689" s="3" t="str">
        <f t="shared" si="181"/>
        <v>Rita Serveert vzw</v>
      </c>
      <c r="M689" s="3">
        <f t="shared" si="182"/>
        <v>4</v>
      </c>
      <c r="N689" s="23">
        <f t="shared" si="183"/>
        <v>11</v>
      </c>
      <c r="O689" s="13">
        <f t="shared" si="184"/>
        <v>18</v>
      </c>
      <c r="P689" s="5">
        <f t="shared" si="185"/>
        <v>50</v>
      </c>
      <c r="Q689" s="5">
        <f t="shared" si="186"/>
        <v>80</v>
      </c>
      <c r="R689" s="13">
        <f t="shared" si="187"/>
        <v>50</v>
      </c>
      <c r="S689" s="3" t="b">
        <f t="shared" si="188"/>
        <v>1</v>
      </c>
    </row>
    <row r="690" spans="1:19">
      <c r="A690" s="3">
        <v>50107147</v>
      </c>
      <c r="B690" s="3" t="s">
        <v>53</v>
      </c>
      <c r="C690" s="3" t="s">
        <v>686</v>
      </c>
      <c r="D690" s="11" t="s">
        <v>23</v>
      </c>
      <c r="E690" s="3" t="s">
        <v>2124</v>
      </c>
      <c r="F690" s="11" t="s">
        <v>2169</v>
      </c>
      <c r="G690" s="19">
        <f t="shared" si="178"/>
        <v>11</v>
      </c>
      <c r="H690" s="19">
        <f t="shared" si="179"/>
        <v>10</v>
      </c>
      <c r="I690" s="19">
        <f t="shared" si="180"/>
        <v>10</v>
      </c>
      <c r="J690" s="3" t="s">
        <v>2201</v>
      </c>
      <c r="K690" s="3" t="s">
        <v>50</v>
      </c>
      <c r="L690" s="3" t="str">
        <f t="shared" si="181"/>
        <v>Rita Serveert vzw</v>
      </c>
      <c r="M690" s="3">
        <f t="shared" si="182"/>
        <v>1</v>
      </c>
      <c r="N690" s="23">
        <f t="shared" si="183"/>
        <v>21</v>
      </c>
      <c r="O690" s="13">
        <f t="shared" si="184"/>
        <v>31</v>
      </c>
      <c r="P690" s="5">
        <f t="shared" si="185"/>
        <v>21</v>
      </c>
      <c r="Q690" s="5">
        <f t="shared" si="186"/>
        <v>31</v>
      </c>
      <c r="R690" s="13">
        <f t="shared" si="187"/>
        <v>127</v>
      </c>
      <c r="S690" s="3" t="b">
        <f t="shared" si="188"/>
        <v>1</v>
      </c>
    </row>
    <row r="691" spans="1:19">
      <c r="A691" s="3">
        <v>50220950</v>
      </c>
      <c r="B691" s="3" t="s">
        <v>313</v>
      </c>
      <c r="C691" s="3" t="s">
        <v>989</v>
      </c>
      <c r="D691" s="11" t="s">
        <v>23</v>
      </c>
      <c r="E691" s="3" t="s">
        <v>2124</v>
      </c>
      <c r="F691" s="11" t="s">
        <v>2169</v>
      </c>
      <c r="G691" s="19">
        <f t="shared" si="178"/>
        <v>9</v>
      </c>
      <c r="H691" s="19">
        <f t="shared" si="179"/>
        <v>9</v>
      </c>
      <c r="I691" s="19">
        <f t="shared" si="180"/>
        <v>10</v>
      </c>
      <c r="J691" s="3" t="s">
        <v>2201</v>
      </c>
      <c r="K691" s="3" t="s">
        <v>50</v>
      </c>
      <c r="L691" s="3" t="str">
        <f t="shared" si="181"/>
        <v>Rita Serveert vzw</v>
      </c>
      <c r="M691" s="3">
        <f t="shared" si="182"/>
        <v>2</v>
      </c>
      <c r="N691" s="23">
        <f t="shared" si="183"/>
        <v>18</v>
      </c>
      <c r="O691" s="13">
        <f t="shared" si="184"/>
        <v>28</v>
      </c>
      <c r="P691" s="5">
        <f t="shared" si="185"/>
        <v>39</v>
      </c>
      <c r="Q691" s="5">
        <f t="shared" si="186"/>
        <v>59</v>
      </c>
      <c r="R691" s="13">
        <f t="shared" si="187"/>
        <v>127</v>
      </c>
      <c r="S691" s="3" t="b">
        <f t="shared" si="188"/>
        <v>1</v>
      </c>
    </row>
    <row r="692" spans="1:19">
      <c r="A692" s="3">
        <v>50623087</v>
      </c>
      <c r="B692" s="3" t="s">
        <v>74</v>
      </c>
      <c r="C692" s="3" t="s">
        <v>582</v>
      </c>
      <c r="D692" s="11" t="s">
        <v>8</v>
      </c>
      <c r="E692" s="3" t="s">
        <v>2124</v>
      </c>
      <c r="F692" s="11" t="s">
        <v>2169</v>
      </c>
      <c r="G692" s="19">
        <f t="shared" si="178"/>
        <v>12</v>
      </c>
      <c r="H692" s="19">
        <f t="shared" si="179"/>
        <v>12</v>
      </c>
      <c r="I692" s="19">
        <f t="shared" si="180"/>
        <v>12</v>
      </c>
      <c r="J692" s="3" t="s">
        <v>2201</v>
      </c>
      <c r="K692" s="3" t="s">
        <v>50</v>
      </c>
      <c r="L692" s="3" t="str">
        <f t="shared" si="181"/>
        <v>Rita Serveert vzw</v>
      </c>
      <c r="M692" s="3">
        <f t="shared" si="182"/>
        <v>3</v>
      </c>
      <c r="N692" s="23">
        <f t="shared" si="183"/>
        <v>24</v>
      </c>
      <c r="O692" s="13">
        <f t="shared" si="184"/>
        <v>36</v>
      </c>
      <c r="P692" s="5">
        <f t="shared" si="185"/>
        <v>63</v>
      </c>
      <c r="Q692" s="5">
        <f t="shared" si="186"/>
        <v>95</v>
      </c>
      <c r="R692" s="13">
        <f t="shared" si="187"/>
        <v>127</v>
      </c>
      <c r="S692" s="3" t="b">
        <f t="shared" si="188"/>
        <v>1</v>
      </c>
    </row>
    <row r="693" spans="1:19">
      <c r="A693" s="3">
        <v>51381303</v>
      </c>
      <c r="B693" s="3" t="s">
        <v>35</v>
      </c>
      <c r="C693" s="3" t="s">
        <v>1139</v>
      </c>
      <c r="D693" s="11" t="s">
        <v>8</v>
      </c>
      <c r="E693" s="3" t="s">
        <v>2124</v>
      </c>
      <c r="F693" s="11" t="s">
        <v>2169</v>
      </c>
      <c r="G693" s="19">
        <f t="shared" si="178"/>
        <v>11</v>
      </c>
      <c r="H693" s="19">
        <f t="shared" si="179"/>
        <v>10</v>
      </c>
      <c r="I693" s="19">
        <f t="shared" si="180"/>
        <v>11</v>
      </c>
      <c r="J693" s="3" t="s">
        <v>2201</v>
      </c>
      <c r="K693" s="3" t="s">
        <v>50</v>
      </c>
      <c r="L693" s="3" t="str">
        <f t="shared" si="181"/>
        <v>Rita Serveert vzw</v>
      </c>
      <c r="M693" s="3">
        <f t="shared" si="182"/>
        <v>4</v>
      </c>
      <c r="N693" s="23">
        <f t="shared" si="183"/>
        <v>21</v>
      </c>
      <c r="O693" s="13">
        <f t="shared" si="184"/>
        <v>32</v>
      </c>
      <c r="P693" s="5">
        <f t="shared" si="185"/>
        <v>84</v>
      </c>
      <c r="Q693" s="5">
        <f t="shared" si="186"/>
        <v>127</v>
      </c>
      <c r="R693" s="13">
        <f t="shared" si="187"/>
        <v>127</v>
      </c>
      <c r="S693" s="3" t="b">
        <f t="shared" si="188"/>
        <v>1</v>
      </c>
    </row>
    <row r="694" spans="1:19">
      <c r="A694" s="3">
        <v>50068895</v>
      </c>
      <c r="B694" s="3" t="s">
        <v>32</v>
      </c>
      <c r="C694" s="3" t="s">
        <v>774</v>
      </c>
      <c r="D694" s="11" t="s">
        <v>8</v>
      </c>
      <c r="E694" s="3" t="s">
        <v>2125</v>
      </c>
      <c r="F694" s="11" t="s">
        <v>2169</v>
      </c>
      <c r="G694" s="19">
        <f t="shared" si="178"/>
        <v>6</v>
      </c>
      <c r="H694" s="19">
        <f t="shared" si="179"/>
        <v>6</v>
      </c>
      <c r="I694" s="19">
        <f t="shared" si="180"/>
        <v>7</v>
      </c>
      <c r="J694" s="3" t="s">
        <v>2201</v>
      </c>
      <c r="K694" s="3" t="s">
        <v>9</v>
      </c>
      <c r="L694" s="3" t="str">
        <f t="shared" si="181"/>
        <v>Rita Serveert vzw</v>
      </c>
      <c r="M694" s="3">
        <f t="shared" si="182"/>
        <v>1</v>
      </c>
      <c r="N694" s="23">
        <f t="shared" si="183"/>
        <v>12</v>
      </c>
      <c r="O694" s="13">
        <f t="shared" si="184"/>
        <v>19</v>
      </c>
      <c r="P694" s="5">
        <f t="shared" si="185"/>
        <v>12</v>
      </c>
      <c r="Q694" s="5">
        <f t="shared" si="186"/>
        <v>19</v>
      </c>
      <c r="R694" s="13">
        <f t="shared" si="187"/>
        <v>57</v>
      </c>
      <c r="S694" s="3" t="b">
        <f t="shared" si="188"/>
        <v>1</v>
      </c>
    </row>
    <row r="695" spans="1:19">
      <c r="A695" s="3">
        <v>50073678</v>
      </c>
      <c r="B695" s="3" t="s">
        <v>483</v>
      </c>
      <c r="C695" s="3" t="s">
        <v>482</v>
      </c>
      <c r="D695" s="11" t="s">
        <v>8</v>
      </c>
      <c r="E695" s="3" t="s">
        <v>2125</v>
      </c>
      <c r="F695" s="11" t="s">
        <v>2169</v>
      </c>
      <c r="G695" s="19">
        <f t="shared" si="178"/>
        <v>8</v>
      </c>
      <c r="H695" s="19">
        <f t="shared" si="179"/>
        <v>6</v>
      </c>
      <c r="I695" s="19">
        <f t="shared" si="180"/>
        <v>8</v>
      </c>
      <c r="J695" s="3" t="s">
        <v>2201</v>
      </c>
      <c r="K695" s="3" t="s">
        <v>9</v>
      </c>
      <c r="L695" s="3" t="str">
        <f t="shared" si="181"/>
        <v>Rita Serveert vzw</v>
      </c>
      <c r="M695" s="3">
        <f t="shared" si="182"/>
        <v>2</v>
      </c>
      <c r="N695" s="23">
        <f t="shared" si="183"/>
        <v>14</v>
      </c>
      <c r="O695" s="13">
        <f t="shared" si="184"/>
        <v>22</v>
      </c>
      <c r="P695" s="5">
        <f t="shared" si="185"/>
        <v>26</v>
      </c>
      <c r="Q695" s="5">
        <f t="shared" si="186"/>
        <v>41</v>
      </c>
      <c r="R695" s="13">
        <f t="shared" si="187"/>
        <v>57</v>
      </c>
      <c r="S695" s="3" t="b">
        <f t="shared" si="188"/>
        <v>1</v>
      </c>
    </row>
    <row r="696" spans="1:19">
      <c r="A696" s="3">
        <v>50162616</v>
      </c>
      <c r="B696" s="3" t="s">
        <v>145</v>
      </c>
      <c r="C696" s="3" t="s">
        <v>146</v>
      </c>
      <c r="D696" s="11" t="s">
        <v>8</v>
      </c>
      <c r="E696" s="3" t="s">
        <v>2125</v>
      </c>
      <c r="F696" s="11" t="s">
        <v>2169</v>
      </c>
      <c r="G696" s="19">
        <f t="shared" si="178"/>
        <v>8</v>
      </c>
      <c r="H696" s="19">
        <f t="shared" si="179"/>
        <v>7</v>
      </c>
      <c r="I696" s="19">
        <f t="shared" si="180"/>
        <v>7</v>
      </c>
      <c r="J696" s="3" t="s">
        <v>2201</v>
      </c>
      <c r="K696" s="3" t="s">
        <v>9</v>
      </c>
      <c r="L696" s="3" t="str">
        <f t="shared" si="181"/>
        <v>Rita Serveert vzw</v>
      </c>
      <c r="M696" s="3">
        <f t="shared" si="182"/>
        <v>3</v>
      </c>
      <c r="N696" s="23">
        <f t="shared" si="183"/>
        <v>15</v>
      </c>
      <c r="O696" s="13">
        <f t="shared" si="184"/>
        <v>22</v>
      </c>
      <c r="P696" s="5">
        <f t="shared" si="185"/>
        <v>41</v>
      </c>
      <c r="Q696" s="5">
        <f t="shared" si="186"/>
        <v>63</v>
      </c>
      <c r="R696" s="13">
        <f t="shared" si="187"/>
        <v>57</v>
      </c>
      <c r="S696" s="3" t="b">
        <f t="shared" si="188"/>
        <v>1</v>
      </c>
    </row>
    <row r="697" spans="1:19">
      <c r="A697" s="3">
        <v>50670840</v>
      </c>
      <c r="B697" s="3" t="s">
        <v>584</v>
      </c>
      <c r="C697" s="3" t="s">
        <v>932</v>
      </c>
      <c r="D697" s="11" t="s">
        <v>8</v>
      </c>
      <c r="E697" s="3" t="s">
        <v>2125</v>
      </c>
      <c r="F697" s="11" t="s">
        <v>2169</v>
      </c>
      <c r="G697" s="19">
        <f t="shared" si="178"/>
        <v>8</v>
      </c>
      <c r="H697" s="19">
        <f t="shared" si="179"/>
        <v>8</v>
      </c>
      <c r="I697" s="19">
        <f t="shared" si="180"/>
        <v>9</v>
      </c>
      <c r="J697" s="3" t="s">
        <v>2201</v>
      </c>
      <c r="K697" s="3" t="s">
        <v>9</v>
      </c>
      <c r="L697" s="3" t="str">
        <f t="shared" si="181"/>
        <v>Rita Serveert vzw</v>
      </c>
      <c r="M697" s="3">
        <f t="shared" si="182"/>
        <v>4</v>
      </c>
      <c r="N697" s="23">
        <f t="shared" si="183"/>
        <v>16</v>
      </c>
      <c r="O697" s="13">
        <f t="shared" si="184"/>
        <v>25</v>
      </c>
      <c r="P697" s="5">
        <f t="shared" si="185"/>
        <v>57</v>
      </c>
      <c r="Q697" s="5">
        <f t="shared" si="186"/>
        <v>88</v>
      </c>
      <c r="R697" s="13">
        <f t="shared" si="187"/>
        <v>57</v>
      </c>
      <c r="S697" s="3" t="b">
        <f t="shared" si="188"/>
        <v>1</v>
      </c>
    </row>
    <row r="698" spans="1:19">
      <c r="A698" s="3">
        <v>50111832</v>
      </c>
      <c r="B698" s="3" t="s">
        <v>213</v>
      </c>
      <c r="C698" s="3" t="s">
        <v>878</v>
      </c>
      <c r="D698" s="11" t="s">
        <v>8</v>
      </c>
      <c r="E698" s="3" t="s">
        <v>667</v>
      </c>
      <c r="F698" s="11" t="s">
        <v>2169</v>
      </c>
      <c r="G698" s="19">
        <f t="shared" si="178"/>
        <v>9</v>
      </c>
      <c r="H698" s="19">
        <f t="shared" si="179"/>
        <v>8</v>
      </c>
      <c r="I698" s="19">
        <f t="shared" si="180"/>
        <v>8</v>
      </c>
      <c r="J698" s="3" t="s">
        <v>2201</v>
      </c>
      <c r="K698" s="3" t="s">
        <v>28</v>
      </c>
      <c r="L698" s="3" t="str">
        <f t="shared" si="181"/>
        <v>Rita Serveert vzw</v>
      </c>
      <c r="M698" s="3">
        <f t="shared" si="182"/>
        <v>1</v>
      </c>
      <c r="N698" s="23">
        <f t="shared" si="183"/>
        <v>17</v>
      </c>
      <c r="O698" s="13">
        <f t="shared" si="184"/>
        <v>25</v>
      </c>
      <c r="P698" s="5">
        <f t="shared" si="185"/>
        <v>17</v>
      </c>
      <c r="Q698" s="5">
        <f t="shared" si="186"/>
        <v>25</v>
      </c>
      <c r="R698" s="13">
        <f t="shared" si="187"/>
        <v>68</v>
      </c>
      <c r="S698" s="3" t="b">
        <f t="shared" si="188"/>
        <v>1</v>
      </c>
    </row>
    <row r="699" spans="1:19">
      <c r="A699" s="3">
        <v>50501623</v>
      </c>
      <c r="B699" s="3" t="s">
        <v>736</v>
      </c>
      <c r="C699" s="3" t="s">
        <v>737</v>
      </c>
      <c r="D699" s="11" t="s">
        <v>8</v>
      </c>
      <c r="E699" s="3" t="s">
        <v>667</v>
      </c>
      <c r="F699" s="11" t="s">
        <v>2169</v>
      </c>
      <c r="G699" s="19">
        <f t="shared" si="178"/>
        <v>8</v>
      </c>
      <c r="H699" s="19">
        <f t="shared" si="179"/>
        <v>9</v>
      </c>
      <c r="I699" s="19">
        <f t="shared" si="180"/>
        <v>9</v>
      </c>
      <c r="J699" s="3" t="s">
        <v>2201</v>
      </c>
      <c r="K699" s="3" t="s">
        <v>28</v>
      </c>
      <c r="L699" s="3" t="str">
        <f t="shared" si="181"/>
        <v>Rita Serveert vzw</v>
      </c>
      <c r="M699" s="3">
        <f t="shared" si="182"/>
        <v>2</v>
      </c>
      <c r="N699" s="23">
        <f t="shared" si="183"/>
        <v>17</v>
      </c>
      <c r="O699" s="13">
        <f t="shared" si="184"/>
        <v>26</v>
      </c>
      <c r="P699" s="5">
        <f t="shared" si="185"/>
        <v>34</v>
      </c>
      <c r="Q699" s="5">
        <f t="shared" si="186"/>
        <v>51</v>
      </c>
      <c r="R699" s="13">
        <f t="shared" si="187"/>
        <v>68</v>
      </c>
      <c r="S699" s="3" t="b">
        <f t="shared" si="188"/>
        <v>1</v>
      </c>
    </row>
    <row r="700" spans="1:19">
      <c r="A700" s="3">
        <v>50815938</v>
      </c>
      <c r="B700" s="3" t="s">
        <v>272</v>
      </c>
      <c r="C700" s="3" t="s">
        <v>695</v>
      </c>
      <c r="D700" s="11" t="s">
        <v>8</v>
      </c>
      <c r="E700" s="3" t="s">
        <v>667</v>
      </c>
      <c r="F700" s="11" t="s">
        <v>2169</v>
      </c>
      <c r="G700" s="19">
        <f t="shared" si="178"/>
        <v>9</v>
      </c>
      <c r="H700" s="19">
        <f t="shared" si="179"/>
        <v>8</v>
      </c>
      <c r="I700" s="19">
        <f t="shared" si="180"/>
        <v>9</v>
      </c>
      <c r="J700" s="3" t="s">
        <v>2201</v>
      </c>
      <c r="K700" s="3" t="s">
        <v>28</v>
      </c>
      <c r="L700" s="3" t="str">
        <f t="shared" si="181"/>
        <v>Rita Serveert vzw</v>
      </c>
      <c r="M700" s="3">
        <f t="shared" si="182"/>
        <v>3</v>
      </c>
      <c r="N700" s="23">
        <f t="shared" si="183"/>
        <v>17</v>
      </c>
      <c r="O700" s="13">
        <f t="shared" si="184"/>
        <v>26</v>
      </c>
      <c r="P700" s="5">
        <f t="shared" si="185"/>
        <v>51</v>
      </c>
      <c r="Q700" s="5">
        <f t="shared" si="186"/>
        <v>77</v>
      </c>
      <c r="R700" s="13">
        <f t="shared" si="187"/>
        <v>68</v>
      </c>
      <c r="S700" s="3" t="b">
        <f t="shared" si="188"/>
        <v>1</v>
      </c>
    </row>
    <row r="701" spans="1:19">
      <c r="A701" s="3">
        <v>50840479</v>
      </c>
      <c r="B701" s="3" t="s">
        <v>151</v>
      </c>
      <c r="C701" s="3" t="s">
        <v>1633</v>
      </c>
      <c r="D701" s="11" t="s">
        <v>8</v>
      </c>
      <c r="E701" s="3" t="s">
        <v>667</v>
      </c>
      <c r="F701" s="11" t="s">
        <v>2169</v>
      </c>
      <c r="G701" s="19">
        <f t="shared" si="178"/>
        <v>9</v>
      </c>
      <c r="H701" s="19">
        <f t="shared" si="179"/>
        <v>8</v>
      </c>
      <c r="I701" s="19">
        <f t="shared" si="180"/>
        <v>10</v>
      </c>
      <c r="J701" s="3" t="s">
        <v>2201</v>
      </c>
      <c r="K701" s="3" t="s">
        <v>28</v>
      </c>
      <c r="L701" s="3" t="str">
        <f t="shared" si="181"/>
        <v>Rita Serveert vzw</v>
      </c>
      <c r="M701" s="3">
        <f t="shared" si="182"/>
        <v>4</v>
      </c>
      <c r="N701" s="23">
        <f t="shared" si="183"/>
        <v>17</v>
      </c>
      <c r="O701" s="13">
        <f t="shared" si="184"/>
        <v>27</v>
      </c>
      <c r="P701" s="5">
        <f t="shared" si="185"/>
        <v>68</v>
      </c>
      <c r="Q701" s="5">
        <f t="shared" si="186"/>
        <v>104</v>
      </c>
      <c r="R701" s="13">
        <f t="shared" si="187"/>
        <v>68</v>
      </c>
      <c r="S701" s="3" t="b">
        <f t="shared" si="188"/>
        <v>1</v>
      </c>
    </row>
    <row r="702" spans="1:19">
      <c r="A702" s="3">
        <v>50026958</v>
      </c>
      <c r="B702" s="3" t="s">
        <v>51</v>
      </c>
      <c r="C702" s="3" t="s">
        <v>489</v>
      </c>
      <c r="D702" s="11" t="s">
        <v>8</v>
      </c>
      <c r="E702" s="3" t="s">
        <v>490</v>
      </c>
      <c r="F702" s="11" t="s">
        <v>2169</v>
      </c>
      <c r="G702" s="19">
        <f t="shared" si="178"/>
        <v>11</v>
      </c>
      <c r="H702" s="19">
        <f t="shared" si="179"/>
        <v>9</v>
      </c>
      <c r="I702" s="19">
        <f t="shared" si="180"/>
        <v>11</v>
      </c>
      <c r="J702" s="3" t="s">
        <v>2201</v>
      </c>
      <c r="K702" s="3" t="s">
        <v>50</v>
      </c>
      <c r="L702" s="3" t="str">
        <f t="shared" si="181"/>
        <v>Rita Serveert vzw</v>
      </c>
      <c r="M702" s="3">
        <f t="shared" si="182"/>
        <v>1</v>
      </c>
      <c r="N702" s="23">
        <f t="shared" si="183"/>
        <v>20</v>
      </c>
      <c r="O702" s="13">
        <f t="shared" si="184"/>
        <v>31</v>
      </c>
      <c r="P702" s="5">
        <f t="shared" si="185"/>
        <v>20</v>
      </c>
      <c r="Q702" s="5">
        <f t="shared" si="186"/>
        <v>31</v>
      </c>
      <c r="R702" s="13">
        <f t="shared" si="187"/>
        <v>80</v>
      </c>
      <c r="S702" s="3" t="b">
        <f t="shared" si="188"/>
        <v>1</v>
      </c>
    </row>
    <row r="703" spans="1:19">
      <c r="A703" s="3">
        <v>50049557</v>
      </c>
      <c r="B703" s="3" t="s">
        <v>999</v>
      </c>
      <c r="C703" s="3" t="s">
        <v>1318</v>
      </c>
      <c r="D703" s="11" t="s">
        <v>8</v>
      </c>
      <c r="E703" s="3" t="s">
        <v>490</v>
      </c>
      <c r="F703" s="11" t="s">
        <v>2169</v>
      </c>
      <c r="G703" s="19">
        <f t="shared" si="178"/>
        <v>10</v>
      </c>
      <c r="H703" s="19">
        <f t="shared" si="179"/>
        <v>10</v>
      </c>
      <c r="I703" s="19">
        <f t="shared" si="180"/>
        <v>12</v>
      </c>
      <c r="J703" s="3" t="s">
        <v>2201</v>
      </c>
      <c r="K703" s="3" t="s">
        <v>50</v>
      </c>
      <c r="L703" s="3" t="str">
        <f t="shared" si="181"/>
        <v>Rita Serveert vzw</v>
      </c>
      <c r="M703" s="3">
        <f t="shared" si="182"/>
        <v>2</v>
      </c>
      <c r="N703" s="23">
        <f t="shared" si="183"/>
        <v>20</v>
      </c>
      <c r="O703" s="13">
        <f t="shared" si="184"/>
        <v>32</v>
      </c>
      <c r="P703" s="5">
        <f t="shared" si="185"/>
        <v>40</v>
      </c>
      <c r="Q703" s="5">
        <f t="shared" si="186"/>
        <v>63</v>
      </c>
      <c r="R703" s="13">
        <f t="shared" si="187"/>
        <v>80</v>
      </c>
      <c r="S703" s="3" t="b">
        <f t="shared" si="188"/>
        <v>1</v>
      </c>
    </row>
    <row r="704" spans="1:19">
      <c r="A704" s="3">
        <v>50913212</v>
      </c>
      <c r="B704" s="3" t="s">
        <v>581</v>
      </c>
      <c r="C704" s="3" t="s">
        <v>582</v>
      </c>
      <c r="D704" s="11" t="s">
        <v>8</v>
      </c>
      <c r="E704" s="3" t="s">
        <v>490</v>
      </c>
      <c r="F704" s="11" t="s">
        <v>2169</v>
      </c>
      <c r="G704" s="19">
        <f t="shared" si="178"/>
        <v>10</v>
      </c>
      <c r="H704" s="19">
        <f t="shared" si="179"/>
        <v>9</v>
      </c>
      <c r="I704" s="19">
        <f t="shared" si="180"/>
        <v>11</v>
      </c>
      <c r="J704" s="3" t="s">
        <v>2201</v>
      </c>
      <c r="K704" s="3" t="s">
        <v>50</v>
      </c>
      <c r="L704" s="3" t="str">
        <f t="shared" si="181"/>
        <v>Rita Serveert vzw</v>
      </c>
      <c r="M704" s="3">
        <f t="shared" si="182"/>
        <v>3</v>
      </c>
      <c r="N704" s="23">
        <f t="shared" si="183"/>
        <v>19</v>
      </c>
      <c r="O704" s="13">
        <f t="shared" si="184"/>
        <v>30</v>
      </c>
      <c r="P704" s="5">
        <f t="shared" si="185"/>
        <v>59</v>
      </c>
      <c r="Q704" s="5">
        <f t="shared" si="186"/>
        <v>93</v>
      </c>
      <c r="R704" s="13">
        <f t="shared" si="187"/>
        <v>80</v>
      </c>
      <c r="S704" s="3" t="b">
        <f t="shared" si="188"/>
        <v>1</v>
      </c>
    </row>
    <row r="705" spans="1:19">
      <c r="A705" s="3">
        <v>51381303</v>
      </c>
      <c r="B705" s="3" t="s">
        <v>35</v>
      </c>
      <c r="C705" s="3" t="s">
        <v>1139</v>
      </c>
      <c r="D705" s="11" t="s">
        <v>8</v>
      </c>
      <c r="E705" s="3" t="s">
        <v>490</v>
      </c>
      <c r="F705" s="11" t="s">
        <v>2169</v>
      </c>
      <c r="G705" s="19">
        <f t="shared" si="178"/>
        <v>11</v>
      </c>
      <c r="H705" s="19">
        <f t="shared" si="179"/>
        <v>10</v>
      </c>
      <c r="I705" s="19">
        <f t="shared" si="180"/>
        <v>11</v>
      </c>
      <c r="J705" s="3" t="s">
        <v>2201</v>
      </c>
      <c r="K705" s="3" t="s">
        <v>50</v>
      </c>
      <c r="L705" s="3" t="str">
        <f t="shared" si="181"/>
        <v>Rita Serveert vzw</v>
      </c>
      <c r="M705" s="3">
        <f t="shared" si="182"/>
        <v>4</v>
      </c>
      <c r="N705" s="23">
        <f t="shared" si="183"/>
        <v>21</v>
      </c>
      <c r="O705" s="13">
        <f t="shared" si="184"/>
        <v>32</v>
      </c>
      <c r="P705" s="5">
        <f t="shared" si="185"/>
        <v>80</v>
      </c>
      <c r="Q705" s="5">
        <f t="shared" si="186"/>
        <v>125</v>
      </c>
      <c r="R705" s="13">
        <f t="shared" si="187"/>
        <v>80</v>
      </c>
      <c r="S705" s="3" t="b">
        <f t="shared" si="188"/>
        <v>1</v>
      </c>
    </row>
    <row r="706" spans="1:19">
      <c r="A706" s="3">
        <v>50028586</v>
      </c>
      <c r="B706" s="3" t="s">
        <v>68</v>
      </c>
      <c r="C706" s="3" t="s">
        <v>445</v>
      </c>
      <c r="D706" s="11" t="s">
        <v>8</v>
      </c>
      <c r="E706" s="3" t="s">
        <v>2126</v>
      </c>
      <c r="F706" s="11" t="s">
        <v>2169</v>
      </c>
      <c r="G706" s="19">
        <f t="shared" ref="G706:G769" si="189">VLOOKUP($A706, ZoekKlass, 6, FALSE)</f>
        <v>7</v>
      </c>
      <c r="H706" s="19">
        <f t="shared" ref="H706:H769" si="190">VLOOKUP($A706, ZoekKlass, 7, FALSE)</f>
        <v>5</v>
      </c>
      <c r="I706" s="19">
        <f t="shared" ref="I706:I769" si="191">VLOOKUP($A706, ZoekKlass, 8, FALSE)</f>
        <v>6</v>
      </c>
      <c r="J706" s="3" t="s">
        <v>2202</v>
      </c>
      <c r="K706" s="3" t="s">
        <v>18</v>
      </c>
      <c r="L706" s="3" t="str">
        <f t="shared" ref="L706:L769" si="192">VLOOKUP($A706, ZoekKlass, 9, FALSE)</f>
        <v>ROYAL ANTWERP BC</v>
      </c>
      <c r="M706" s="3">
        <f t="shared" si="182"/>
        <v>1</v>
      </c>
      <c r="N706" s="23">
        <f t="shared" si="183"/>
        <v>12</v>
      </c>
      <c r="O706" s="13">
        <f t="shared" si="184"/>
        <v>18</v>
      </c>
      <c r="P706" s="5">
        <f t="shared" si="185"/>
        <v>12</v>
      </c>
      <c r="Q706" s="5">
        <f t="shared" si="186"/>
        <v>18</v>
      </c>
      <c r="R706" s="13">
        <f t="shared" si="187"/>
        <v>44</v>
      </c>
      <c r="S706" s="3" t="b">
        <f t="shared" si="188"/>
        <v>1</v>
      </c>
    </row>
    <row r="707" spans="1:19">
      <c r="A707" s="3">
        <v>50072364</v>
      </c>
      <c r="B707" s="3" t="s">
        <v>748</v>
      </c>
      <c r="C707" s="3" t="s">
        <v>749</v>
      </c>
      <c r="D707" s="11" t="s">
        <v>8</v>
      </c>
      <c r="E707" s="3" t="s">
        <v>2126</v>
      </c>
      <c r="F707" s="11" t="s">
        <v>2169</v>
      </c>
      <c r="G707" s="19">
        <f t="shared" si="189"/>
        <v>6</v>
      </c>
      <c r="H707" s="19">
        <f t="shared" si="190"/>
        <v>6</v>
      </c>
      <c r="I707" s="19">
        <f t="shared" si="191"/>
        <v>8</v>
      </c>
      <c r="J707" s="3" t="s">
        <v>2202</v>
      </c>
      <c r="K707" s="3" t="s">
        <v>18</v>
      </c>
      <c r="L707" s="3" t="str">
        <f t="shared" si="192"/>
        <v>ROYAL ANTWERP BC</v>
      </c>
      <c r="M707" s="3">
        <f t="shared" si="182"/>
        <v>2</v>
      </c>
      <c r="N707" s="23">
        <f t="shared" si="183"/>
        <v>12</v>
      </c>
      <c r="O707" s="13">
        <f t="shared" si="184"/>
        <v>20</v>
      </c>
      <c r="P707" s="5">
        <f t="shared" si="185"/>
        <v>24</v>
      </c>
      <c r="Q707" s="5">
        <f t="shared" si="186"/>
        <v>38</v>
      </c>
      <c r="R707" s="13">
        <f t="shared" si="187"/>
        <v>44</v>
      </c>
      <c r="S707" s="3" t="b">
        <f t="shared" si="188"/>
        <v>1</v>
      </c>
    </row>
    <row r="708" spans="1:19">
      <c r="A708" s="3">
        <v>50072433</v>
      </c>
      <c r="B708" s="3" t="s">
        <v>477</v>
      </c>
      <c r="C708" s="3" t="s">
        <v>1654</v>
      </c>
      <c r="D708" s="11" t="s">
        <v>8</v>
      </c>
      <c r="E708" s="3" t="s">
        <v>2126</v>
      </c>
      <c r="F708" s="11" t="s">
        <v>2169</v>
      </c>
      <c r="G708" s="19">
        <f t="shared" si="189"/>
        <v>6</v>
      </c>
      <c r="H708" s="19">
        <f t="shared" si="190"/>
        <v>4</v>
      </c>
      <c r="I708" s="19">
        <f t="shared" si="191"/>
        <v>4</v>
      </c>
      <c r="J708" s="3" t="s">
        <v>2202</v>
      </c>
      <c r="K708" s="3" t="s">
        <v>18</v>
      </c>
      <c r="L708" s="3" t="str">
        <f t="shared" si="192"/>
        <v>ROYAL ANTWERP BC</v>
      </c>
      <c r="M708" s="3">
        <f t="shared" si="182"/>
        <v>3</v>
      </c>
      <c r="N708" s="23">
        <f t="shared" si="183"/>
        <v>10</v>
      </c>
      <c r="O708" s="13">
        <f t="shared" si="184"/>
        <v>14</v>
      </c>
      <c r="P708" s="5">
        <f t="shared" si="185"/>
        <v>34</v>
      </c>
      <c r="Q708" s="5">
        <f t="shared" si="186"/>
        <v>52</v>
      </c>
      <c r="R708" s="13">
        <f t="shared" si="187"/>
        <v>44</v>
      </c>
      <c r="S708" s="3" t="b">
        <f t="shared" si="188"/>
        <v>1</v>
      </c>
    </row>
    <row r="709" spans="1:19">
      <c r="A709" s="3">
        <v>50084839</v>
      </c>
      <c r="B709" s="3" t="s">
        <v>1565</v>
      </c>
      <c r="C709" s="3" t="s">
        <v>1308</v>
      </c>
      <c r="D709" s="11" t="s">
        <v>8</v>
      </c>
      <c r="E709" s="3" t="s">
        <v>2126</v>
      </c>
      <c r="F709" s="11" t="s">
        <v>2169</v>
      </c>
      <c r="G709" s="19">
        <f t="shared" si="189"/>
        <v>5</v>
      </c>
      <c r="H709" s="19">
        <f t="shared" si="190"/>
        <v>5</v>
      </c>
      <c r="I709" s="19">
        <f t="shared" si="191"/>
        <v>5</v>
      </c>
      <c r="J709" s="3" t="s">
        <v>2202</v>
      </c>
      <c r="K709" s="3" t="s">
        <v>18</v>
      </c>
      <c r="L709" s="3" t="str">
        <f t="shared" si="192"/>
        <v>NOORDERWIJKSE BC</v>
      </c>
      <c r="M709" s="3">
        <f t="shared" si="182"/>
        <v>4</v>
      </c>
      <c r="N709" s="23">
        <f t="shared" si="183"/>
        <v>10</v>
      </c>
      <c r="O709" s="13">
        <f t="shared" si="184"/>
        <v>15</v>
      </c>
      <c r="P709" s="5">
        <f t="shared" si="185"/>
        <v>44</v>
      </c>
      <c r="Q709" s="5">
        <f t="shared" si="186"/>
        <v>67</v>
      </c>
      <c r="R709" s="13">
        <f t="shared" si="187"/>
        <v>44</v>
      </c>
      <c r="S709" s="3" t="b">
        <f t="shared" si="188"/>
        <v>1</v>
      </c>
    </row>
    <row r="710" spans="1:19">
      <c r="A710" s="3">
        <v>50025723</v>
      </c>
      <c r="B710" s="3" t="s">
        <v>301</v>
      </c>
      <c r="C710" s="3" t="s">
        <v>632</v>
      </c>
      <c r="D710" s="11" t="s">
        <v>8</v>
      </c>
      <c r="E710" s="3" t="s">
        <v>2127</v>
      </c>
      <c r="F710" s="11" t="s">
        <v>2169</v>
      </c>
      <c r="G710" s="19">
        <f t="shared" si="189"/>
        <v>7</v>
      </c>
      <c r="H710" s="19">
        <f t="shared" si="190"/>
        <v>5</v>
      </c>
      <c r="I710" s="19">
        <f t="shared" si="191"/>
        <v>7</v>
      </c>
      <c r="J710" s="3" t="s">
        <v>2202</v>
      </c>
      <c r="K710" s="3" t="s">
        <v>18</v>
      </c>
      <c r="L710" s="3" t="str">
        <f t="shared" si="192"/>
        <v>ROYAL ANTWERP BC</v>
      </c>
      <c r="M710" s="3">
        <f t="shared" si="182"/>
        <v>1</v>
      </c>
      <c r="N710" s="23">
        <f t="shared" si="183"/>
        <v>12</v>
      </c>
      <c r="O710" s="13">
        <f t="shared" si="184"/>
        <v>19</v>
      </c>
      <c r="P710" s="5">
        <f t="shared" si="185"/>
        <v>12</v>
      </c>
      <c r="Q710" s="5">
        <f t="shared" si="186"/>
        <v>19</v>
      </c>
      <c r="R710" s="13">
        <f t="shared" si="187"/>
        <v>50</v>
      </c>
      <c r="S710" s="3" t="b">
        <f t="shared" si="188"/>
        <v>1</v>
      </c>
    </row>
    <row r="711" spans="1:19">
      <c r="A711" s="3">
        <v>50037504</v>
      </c>
      <c r="B711" s="3" t="s">
        <v>83</v>
      </c>
      <c r="C711" s="3" t="s">
        <v>390</v>
      </c>
      <c r="D711" s="11" t="s">
        <v>8</v>
      </c>
      <c r="E711" s="3" t="s">
        <v>2127</v>
      </c>
      <c r="F711" s="11" t="s">
        <v>2169</v>
      </c>
      <c r="G711" s="19">
        <f t="shared" si="189"/>
        <v>7</v>
      </c>
      <c r="H711" s="19">
        <f t="shared" si="190"/>
        <v>7</v>
      </c>
      <c r="I711" s="19">
        <f t="shared" si="191"/>
        <v>9</v>
      </c>
      <c r="J711" s="3" t="s">
        <v>2202</v>
      </c>
      <c r="K711" s="3" t="s">
        <v>18</v>
      </c>
      <c r="L711" s="3" t="str">
        <f t="shared" si="192"/>
        <v>ROYAL ANTWERP BC</v>
      </c>
      <c r="M711" s="3">
        <f t="shared" si="182"/>
        <v>2</v>
      </c>
      <c r="N711" s="23">
        <f t="shared" si="183"/>
        <v>14</v>
      </c>
      <c r="O711" s="13">
        <f t="shared" si="184"/>
        <v>23</v>
      </c>
      <c r="P711" s="5">
        <f t="shared" si="185"/>
        <v>26</v>
      </c>
      <c r="Q711" s="5">
        <f t="shared" si="186"/>
        <v>42</v>
      </c>
      <c r="R711" s="13">
        <f t="shared" si="187"/>
        <v>50</v>
      </c>
      <c r="S711" s="3" t="b">
        <f t="shared" si="188"/>
        <v>1</v>
      </c>
    </row>
    <row r="712" spans="1:19">
      <c r="A712" s="3">
        <v>50047913</v>
      </c>
      <c r="B712" s="3" t="s">
        <v>16</v>
      </c>
      <c r="C712" s="3" t="s">
        <v>828</v>
      </c>
      <c r="D712" s="11" t="s">
        <v>8</v>
      </c>
      <c r="E712" s="3" t="s">
        <v>2127</v>
      </c>
      <c r="F712" s="11" t="s">
        <v>2169</v>
      </c>
      <c r="G712" s="19">
        <f t="shared" si="189"/>
        <v>6</v>
      </c>
      <c r="H712" s="19">
        <f t="shared" si="190"/>
        <v>4</v>
      </c>
      <c r="I712" s="19">
        <f t="shared" si="191"/>
        <v>6</v>
      </c>
      <c r="J712" s="3" t="s">
        <v>2202</v>
      </c>
      <c r="K712" s="3" t="s">
        <v>18</v>
      </c>
      <c r="L712" s="3" t="str">
        <f t="shared" si="192"/>
        <v>ROYAL ANTWERP BC</v>
      </c>
      <c r="M712" s="3">
        <f t="shared" si="182"/>
        <v>3</v>
      </c>
      <c r="N712" s="23">
        <f t="shared" si="183"/>
        <v>10</v>
      </c>
      <c r="O712" s="13">
        <f t="shared" si="184"/>
        <v>16</v>
      </c>
      <c r="P712" s="5">
        <f t="shared" si="185"/>
        <v>36</v>
      </c>
      <c r="Q712" s="5">
        <f t="shared" si="186"/>
        <v>58</v>
      </c>
      <c r="R712" s="13">
        <f t="shared" si="187"/>
        <v>50</v>
      </c>
      <c r="S712" s="3" t="b">
        <f t="shared" si="188"/>
        <v>1</v>
      </c>
    </row>
    <row r="713" spans="1:19">
      <c r="A713" s="3">
        <v>50049728</v>
      </c>
      <c r="B713" s="3" t="s">
        <v>244</v>
      </c>
      <c r="C713" s="3" t="s">
        <v>457</v>
      </c>
      <c r="D713" s="11" t="s">
        <v>8</v>
      </c>
      <c r="E713" s="3" t="s">
        <v>2127</v>
      </c>
      <c r="F713" s="11" t="s">
        <v>2169</v>
      </c>
      <c r="G713" s="19">
        <f t="shared" si="189"/>
        <v>7</v>
      </c>
      <c r="H713" s="19">
        <f t="shared" si="190"/>
        <v>7</v>
      </c>
      <c r="I713" s="19">
        <f t="shared" si="191"/>
        <v>7</v>
      </c>
      <c r="J713" s="3" t="s">
        <v>2202</v>
      </c>
      <c r="K713" s="3" t="s">
        <v>18</v>
      </c>
      <c r="L713" s="3" t="str">
        <f t="shared" si="192"/>
        <v>ROYAL ANTWERP BC</v>
      </c>
      <c r="M713" s="3">
        <f t="shared" si="182"/>
        <v>4</v>
      </c>
      <c r="N713" s="23">
        <f t="shared" si="183"/>
        <v>14</v>
      </c>
      <c r="O713" s="13">
        <f t="shared" si="184"/>
        <v>21</v>
      </c>
      <c r="P713" s="5">
        <f t="shared" si="185"/>
        <v>50</v>
      </c>
      <c r="Q713" s="5">
        <f t="shared" si="186"/>
        <v>79</v>
      </c>
      <c r="R713" s="13">
        <f t="shared" si="187"/>
        <v>50</v>
      </c>
      <c r="S713" s="3" t="b">
        <f t="shared" si="188"/>
        <v>1</v>
      </c>
    </row>
    <row r="714" spans="1:19">
      <c r="A714" s="3">
        <v>50048326</v>
      </c>
      <c r="B714" s="3" t="s">
        <v>322</v>
      </c>
      <c r="C714" s="3" t="s">
        <v>1450</v>
      </c>
      <c r="D714" s="11" t="s">
        <v>8</v>
      </c>
      <c r="E714" s="3" t="s">
        <v>2128</v>
      </c>
      <c r="F714" s="11" t="s">
        <v>2169</v>
      </c>
      <c r="G714" s="19">
        <f t="shared" si="189"/>
        <v>8</v>
      </c>
      <c r="H714" s="19">
        <f t="shared" si="190"/>
        <v>6</v>
      </c>
      <c r="I714" s="19">
        <f t="shared" si="191"/>
        <v>7</v>
      </c>
      <c r="J714" s="3" t="s">
        <v>2202</v>
      </c>
      <c r="K714" s="3" t="s">
        <v>9</v>
      </c>
      <c r="L714" s="3" t="str">
        <f t="shared" si="192"/>
        <v>ROYAL ANTWERP BC</v>
      </c>
      <c r="M714" s="3">
        <f t="shared" si="182"/>
        <v>1</v>
      </c>
      <c r="N714" s="23">
        <f t="shared" si="183"/>
        <v>14</v>
      </c>
      <c r="O714" s="13">
        <f t="shared" si="184"/>
        <v>21</v>
      </c>
      <c r="P714" s="5">
        <f t="shared" si="185"/>
        <v>14</v>
      </c>
      <c r="Q714" s="5">
        <f t="shared" si="186"/>
        <v>21</v>
      </c>
      <c r="R714" s="13">
        <f t="shared" si="187"/>
        <v>80</v>
      </c>
      <c r="S714" s="3" t="b">
        <f t="shared" si="188"/>
        <v>1</v>
      </c>
    </row>
    <row r="715" spans="1:19">
      <c r="A715" s="3">
        <v>50067196</v>
      </c>
      <c r="B715" s="3" t="s">
        <v>1228</v>
      </c>
      <c r="C715" s="3" t="s">
        <v>1260</v>
      </c>
      <c r="D715" s="11" t="s">
        <v>23</v>
      </c>
      <c r="E715" s="3" t="s">
        <v>2128</v>
      </c>
      <c r="F715" s="11" t="s">
        <v>2169</v>
      </c>
      <c r="G715" s="19">
        <f t="shared" si="189"/>
        <v>7</v>
      </c>
      <c r="H715" s="19">
        <f t="shared" si="190"/>
        <v>6</v>
      </c>
      <c r="I715" s="19">
        <f t="shared" si="191"/>
        <v>6</v>
      </c>
      <c r="J715" s="3" t="s">
        <v>2202</v>
      </c>
      <c r="K715" s="3" t="s">
        <v>9</v>
      </c>
      <c r="L715" s="3" t="str">
        <f t="shared" si="192"/>
        <v>ROYAL ANTWERP BC</v>
      </c>
      <c r="M715" s="3">
        <f t="shared" si="182"/>
        <v>2</v>
      </c>
      <c r="N715" s="23">
        <f t="shared" si="183"/>
        <v>13</v>
      </c>
      <c r="O715" s="13">
        <f t="shared" si="184"/>
        <v>19</v>
      </c>
      <c r="P715" s="5">
        <f t="shared" si="185"/>
        <v>27</v>
      </c>
      <c r="Q715" s="5">
        <f t="shared" si="186"/>
        <v>40</v>
      </c>
      <c r="R715" s="13">
        <f t="shared" si="187"/>
        <v>80</v>
      </c>
      <c r="S715" s="3" t="b">
        <f t="shared" si="188"/>
        <v>1</v>
      </c>
    </row>
    <row r="716" spans="1:19">
      <c r="A716" s="3">
        <v>50072364</v>
      </c>
      <c r="B716" s="3" t="s">
        <v>748</v>
      </c>
      <c r="C716" s="3" t="s">
        <v>749</v>
      </c>
      <c r="D716" s="11" t="s">
        <v>8</v>
      </c>
      <c r="E716" s="3" t="s">
        <v>2128</v>
      </c>
      <c r="F716" s="11" t="s">
        <v>2169</v>
      </c>
      <c r="G716" s="19">
        <f t="shared" si="189"/>
        <v>6</v>
      </c>
      <c r="H716" s="19">
        <f t="shared" si="190"/>
        <v>6</v>
      </c>
      <c r="I716" s="19">
        <f t="shared" si="191"/>
        <v>8</v>
      </c>
      <c r="J716" s="3" t="s">
        <v>2202</v>
      </c>
      <c r="K716" s="3" t="s">
        <v>9</v>
      </c>
      <c r="L716" s="3" t="str">
        <f t="shared" si="192"/>
        <v>ROYAL ANTWERP BC</v>
      </c>
      <c r="M716" s="3">
        <f t="shared" si="182"/>
        <v>3</v>
      </c>
      <c r="N716" s="23">
        <f t="shared" si="183"/>
        <v>12</v>
      </c>
      <c r="O716" s="13">
        <f t="shared" si="184"/>
        <v>20</v>
      </c>
      <c r="P716" s="5">
        <f t="shared" si="185"/>
        <v>39</v>
      </c>
      <c r="Q716" s="5">
        <f t="shared" si="186"/>
        <v>60</v>
      </c>
      <c r="R716" s="13">
        <f t="shared" si="187"/>
        <v>80</v>
      </c>
      <c r="S716" s="3" t="b">
        <f t="shared" si="188"/>
        <v>1</v>
      </c>
    </row>
    <row r="717" spans="1:19">
      <c r="A717" s="3">
        <v>51015153</v>
      </c>
      <c r="B717" s="3" t="s">
        <v>536</v>
      </c>
      <c r="C717" s="3" t="s">
        <v>537</v>
      </c>
      <c r="D717" s="11" t="s">
        <v>23</v>
      </c>
      <c r="E717" s="3" t="s">
        <v>2128</v>
      </c>
      <c r="F717" s="11" t="s">
        <v>2169</v>
      </c>
      <c r="G717" s="19">
        <f t="shared" si="189"/>
        <v>7</v>
      </c>
      <c r="H717" s="19">
        <f t="shared" si="190"/>
        <v>6</v>
      </c>
      <c r="I717" s="19">
        <f t="shared" si="191"/>
        <v>7</v>
      </c>
      <c r="J717" s="3" t="s">
        <v>2202</v>
      </c>
      <c r="K717" s="3" t="s">
        <v>9</v>
      </c>
      <c r="L717" s="3" t="str">
        <f t="shared" si="192"/>
        <v>ROYAL ANTWERP BC</v>
      </c>
      <c r="M717" s="3">
        <f t="shared" si="182"/>
        <v>4</v>
      </c>
      <c r="N717" s="23">
        <f t="shared" si="183"/>
        <v>13</v>
      </c>
      <c r="O717" s="13">
        <f t="shared" si="184"/>
        <v>20</v>
      </c>
      <c r="P717" s="5">
        <f t="shared" si="185"/>
        <v>52</v>
      </c>
      <c r="Q717" s="5">
        <f t="shared" si="186"/>
        <v>80</v>
      </c>
      <c r="R717" s="13">
        <f t="shared" si="187"/>
        <v>80</v>
      </c>
      <c r="S717" s="3" t="b">
        <f t="shared" si="188"/>
        <v>1</v>
      </c>
    </row>
    <row r="718" spans="1:19">
      <c r="A718" s="3">
        <v>30030430</v>
      </c>
      <c r="B718" s="3" t="s">
        <v>68</v>
      </c>
      <c r="C718" s="3" t="s">
        <v>585</v>
      </c>
      <c r="D718" s="11" t="s">
        <v>8</v>
      </c>
      <c r="E718" s="3" t="s">
        <v>2129</v>
      </c>
      <c r="F718" s="11" t="s">
        <v>2169</v>
      </c>
      <c r="G718" s="19">
        <f t="shared" si="189"/>
        <v>9</v>
      </c>
      <c r="H718" s="19">
        <f t="shared" si="190"/>
        <v>10</v>
      </c>
      <c r="I718" s="19">
        <f t="shared" si="191"/>
        <v>11</v>
      </c>
      <c r="J718" s="3" t="s">
        <v>2203</v>
      </c>
      <c r="K718" s="3" t="s">
        <v>28</v>
      </c>
      <c r="L718" s="3" t="str">
        <f t="shared" si="192"/>
        <v>SHUTTLE PUURS BC FV</v>
      </c>
      <c r="M718" s="3">
        <f t="shared" si="182"/>
        <v>1</v>
      </c>
      <c r="N718" s="23">
        <f t="shared" si="183"/>
        <v>19</v>
      </c>
      <c r="O718" s="13">
        <f t="shared" si="184"/>
        <v>30</v>
      </c>
      <c r="P718" s="5">
        <f t="shared" si="185"/>
        <v>19</v>
      </c>
      <c r="Q718" s="5">
        <f t="shared" si="186"/>
        <v>30</v>
      </c>
      <c r="R718" s="13">
        <f t="shared" si="187"/>
        <v>75</v>
      </c>
      <c r="S718" s="3" t="b">
        <f t="shared" si="188"/>
        <v>1</v>
      </c>
    </row>
    <row r="719" spans="1:19">
      <c r="A719" s="3">
        <v>50042425</v>
      </c>
      <c r="B719" s="3" t="s">
        <v>264</v>
      </c>
      <c r="C719" s="3" t="s">
        <v>265</v>
      </c>
      <c r="D719" s="11" t="s">
        <v>8</v>
      </c>
      <c r="E719" s="3" t="s">
        <v>2129</v>
      </c>
      <c r="F719" s="11" t="s">
        <v>2169</v>
      </c>
      <c r="G719" s="19">
        <f t="shared" si="189"/>
        <v>10</v>
      </c>
      <c r="H719" s="19">
        <f t="shared" si="190"/>
        <v>9</v>
      </c>
      <c r="I719" s="19">
        <f t="shared" si="191"/>
        <v>11</v>
      </c>
      <c r="J719" s="3" t="s">
        <v>2203</v>
      </c>
      <c r="K719" s="3" t="s">
        <v>28</v>
      </c>
      <c r="L719" s="3" t="str">
        <f t="shared" si="192"/>
        <v>SHUTTLE PUURS BC FV</v>
      </c>
      <c r="M719" s="3">
        <f t="shared" si="182"/>
        <v>2</v>
      </c>
      <c r="N719" s="23">
        <f t="shared" si="183"/>
        <v>19</v>
      </c>
      <c r="O719" s="13">
        <f t="shared" si="184"/>
        <v>30</v>
      </c>
      <c r="P719" s="5">
        <f t="shared" si="185"/>
        <v>38</v>
      </c>
      <c r="Q719" s="5">
        <f t="shared" si="186"/>
        <v>60</v>
      </c>
      <c r="R719" s="13">
        <f t="shared" si="187"/>
        <v>75</v>
      </c>
      <c r="S719" s="3" t="b">
        <f t="shared" si="188"/>
        <v>1</v>
      </c>
    </row>
    <row r="720" spans="1:19">
      <c r="A720" s="3">
        <v>50052286</v>
      </c>
      <c r="B720" s="3" t="s">
        <v>16</v>
      </c>
      <c r="C720" s="3" t="s">
        <v>641</v>
      </c>
      <c r="D720" s="11" t="s">
        <v>8</v>
      </c>
      <c r="E720" s="3" t="s">
        <v>2129</v>
      </c>
      <c r="F720" s="11" t="s">
        <v>2169</v>
      </c>
      <c r="G720" s="19">
        <f t="shared" si="189"/>
        <v>9</v>
      </c>
      <c r="H720" s="19">
        <f t="shared" si="190"/>
        <v>9</v>
      </c>
      <c r="I720" s="19">
        <f t="shared" si="191"/>
        <v>10</v>
      </c>
      <c r="J720" s="3" t="s">
        <v>2203</v>
      </c>
      <c r="K720" s="3" t="s">
        <v>28</v>
      </c>
      <c r="L720" s="3" t="str">
        <f t="shared" si="192"/>
        <v>SHUTTLE PUURS BC FV</v>
      </c>
      <c r="M720" s="3">
        <f t="shared" si="182"/>
        <v>3</v>
      </c>
      <c r="N720" s="23">
        <f t="shared" si="183"/>
        <v>18</v>
      </c>
      <c r="O720" s="13">
        <f t="shared" si="184"/>
        <v>28</v>
      </c>
      <c r="P720" s="5">
        <f t="shared" si="185"/>
        <v>56</v>
      </c>
      <c r="Q720" s="5">
        <f t="shared" si="186"/>
        <v>88</v>
      </c>
      <c r="R720" s="13">
        <f t="shared" si="187"/>
        <v>75</v>
      </c>
      <c r="S720" s="3" t="b">
        <f t="shared" si="188"/>
        <v>1</v>
      </c>
    </row>
    <row r="721" spans="1:19">
      <c r="A721" s="3">
        <v>50056291</v>
      </c>
      <c r="B721" s="3" t="s">
        <v>424</v>
      </c>
      <c r="C721" s="3" t="s">
        <v>608</v>
      </c>
      <c r="D721" s="11" t="s">
        <v>8</v>
      </c>
      <c r="E721" s="3" t="s">
        <v>2129</v>
      </c>
      <c r="F721" s="11" t="s">
        <v>2169</v>
      </c>
      <c r="G721" s="19">
        <f t="shared" si="189"/>
        <v>10</v>
      </c>
      <c r="H721" s="19">
        <f t="shared" si="190"/>
        <v>9</v>
      </c>
      <c r="I721" s="19">
        <f t="shared" si="191"/>
        <v>11</v>
      </c>
      <c r="J721" s="3" t="s">
        <v>2203</v>
      </c>
      <c r="K721" s="3" t="s">
        <v>28</v>
      </c>
      <c r="L721" s="3" t="str">
        <f t="shared" si="192"/>
        <v>SHUTTLE PUURS BC FV</v>
      </c>
      <c r="M721" s="3">
        <f t="shared" si="182"/>
        <v>4</v>
      </c>
      <c r="N721" s="23">
        <f t="shared" si="183"/>
        <v>19</v>
      </c>
      <c r="O721" s="13">
        <f t="shared" si="184"/>
        <v>30</v>
      </c>
      <c r="P721" s="5">
        <f t="shared" si="185"/>
        <v>75</v>
      </c>
      <c r="Q721" s="5">
        <f t="shared" si="186"/>
        <v>118</v>
      </c>
      <c r="R721" s="13">
        <f t="shared" si="187"/>
        <v>75</v>
      </c>
      <c r="S721" s="3" t="b">
        <f t="shared" si="188"/>
        <v>1</v>
      </c>
    </row>
    <row r="722" spans="1:19">
      <c r="A722" s="3">
        <v>50112031</v>
      </c>
      <c r="B722" s="3" t="s">
        <v>267</v>
      </c>
      <c r="C722" s="3" t="s">
        <v>386</v>
      </c>
      <c r="D722" s="11" t="s">
        <v>8</v>
      </c>
      <c r="E722" s="3" t="s">
        <v>2130</v>
      </c>
      <c r="F722" s="11" t="s">
        <v>2169</v>
      </c>
      <c r="G722" s="19">
        <f t="shared" si="189"/>
        <v>10</v>
      </c>
      <c r="H722" s="19">
        <f t="shared" si="190"/>
        <v>11</v>
      </c>
      <c r="I722" s="19">
        <f t="shared" si="191"/>
        <v>11</v>
      </c>
      <c r="J722" s="3" t="s">
        <v>2203</v>
      </c>
      <c r="K722" s="3" t="s">
        <v>50</v>
      </c>
      <c r="L722" s="3" t="str">
        <f t="shared" si="192"/>
        <v>SHUTTLE PUURS BC FV</v>
      </c>
      <c r="M722" s="3">
        <f t="shared" si="182"/>
        <v>1</v>
      </c>
      <c r="N722" s="23">
        <f t="shared" si="183"/>
        <v>21</v>
      </c>
      <c r="O722" s="13">
        <f t="shared" si="184"/>
        <v>32</v>
      </c>
      <c r="P722" s="5">
        <f t="shared" si="185"/>
        <v>21</v>
      </c>
      <c r="Q722" s="5">
        <f t="shared" si="186"/>
        <v>32</v>
      </c>
      <c r="R722" s="13">
        <f t="shared" si="187"/>
        <v>80</v>
      </c>
      <c r="S722" s="3" t="b">
        <f t="shared" si="188"/>
        <v>1</v>
      </c>
    </row>
    <row r="723" spans="1:19">
      <c r="A723" s="3">
        <v>50114159</v>
      </c>
      <c r="B723" s="3" t="s">
        <v>385</v>
      </c>
      <c r="C723" s="3" t="s">
        <v>386</v>
      </c>
      <c r="D723" s="11" t="s">
        <v>8</v>
      </c>
      <c r="E723" s="3" t="s">
        <v>2130</v>
      </c>
      <c r="F723" s="11" t="s">
        <v>2169</v>
      </c>
      <c r="G723" s="19">
        <f t="shared" si="189"/>
        <v>11</v>
      </c>
      <c r="H723" s="19">
        <f t="shared" si="190"/>
        <v>9</v>
      </c>
      <c r="I723" s="19">
        <f t="shared" si="191"/>
        <v>10</v>
      </c>
      <c r="J723" s="3" t="s">
        <v>2203</v>
      </c>
      <c r="K723" s="3" t="s">
        <v>50</v>
      </c>
      <c r="L723" s="3" t="str">
        <f t="shared" si="192"/>
        <v>SHUTTLE PUURS BC FV</v>
      </c>
      <c r="M723" s="3">
        <f t="shared" si="182"/>
        <v>2</v>
      </c>
      <c r="N723" s="23">
        <f t="shared" si="183"/>
        <v>20</v>
      </c>
      <c r="O723" s="13">
        <f t="shared" si="184"/>
        <v>30</v>
      </c>
      <c r="P723" s="5">
        <f t="shared" si="185"/>
        <v>41</v>
      </c>
      <c r="Q723" s="5">
        <f t="shared" si="186"/>
        <v>62</v>
      </c>
      <c r="R723" s="13">
        <f t="shared" si="187"/>
        <v>80</v>
      </c>
      <c r="S723" s="3" t="b">
        <f t="shared" si="188"/>
        <v>1</v>
      </c>
    </row>
    <row r="724" spans="1:19">
      <c r="A724" s="3">
        <v>50171623</v>
      </c>
      <c r="B724" s="3" t="s">
        <v>42</v>
      </c>
      <c r="C724" s="3" t="s">
        <v>1661</v>
      </c>
      <c r="D724" s="11" t="s">
        <v>8</v>
      </c>
      <c r="E724" s="3" t="s">
        <v>2130</v>
      </c>
      <c r="F724" s="11" t="s">
        <v>2169</v>
      </c>
      <c r="G724" s="19">
        <f t="shared" si="189"/>
        <v>10</v>
      </c>
      <c r="H724" s="19">
        <f t="shared" si="190"/>
        <v>9</v>
      </c>
      <c r="I724" s="19">
        <f t="shared" si="191"/>
        <v>11</v>
      </c>
      <c r="J724" s="3" t="s">
        <v>2203</v>
      </c>
      <c r="K724" s="3" t="s">
        <v>50</v>
      </c>
      <c r="L724" s="3" t="str">
        <f t="shared" si="192"/>
        <v>SHUTTLE PUURS BC FV</v>
      </c>
      <c r="M724" s="3">
        <f t="shared" si="182"/>
        <v>3</v>
      </c>
      <c r="N724" s="23">
        <f t="shared" si="183"/>
        <v>19</v>
      </c>
      <c r="O724" s="13">
        <f t="shared" si="184"/>
        <v>30</v>
      </c>
      <c r="P724" s="5">
        <f t="shared" si="185"/>
        <v>60</v>
      </c>
      <c r="Q724" s="5">
        <f t="shared" si="186"/>
        <v>92</v>
      </c>
      <c r="R724" s="13">
        <f t="shared" si="187"/>
        <v>80</v>
      </c>
      <c r="S724" s="3" t="b">
        <f t="shared" si="188"/>
        <v>1</v>
      </c>
    </row>
    <row r="725" spans="1:19">
      <c r="A725" s="3">
        <v>50572822</v>
      </c>
      <c r="B725" s="3" t="s">
        <v>752</v>
      </c>
      <c r="C725" s="3" t="s">
        <v>753</v>
      </c>
      <c r="D725" s="11" t="s">
        <v>8</v>
      </c>
      <c r="E725" s="3" t="s">
        <v>2130</v>
      </c>
      <c r="F725" s="11" t="s">
        <v>2169</v>
      </c>
      <c r="G725" s="19">
        <f t="shared" si="189"/>
        <v>10</v>
      </c>
      <c r="H725" s="19">
        <f t="shared" si="190"/>
        <v>10</v>
      </c>
      <c r="I725" s="19">
        <f t="shared" si="191"/>
        <v>12</v>
      </c>
      <c r="J725" s="3" t="s">
        <v>2203</v>
      </c>
      <c r="K725" s="3" t="s">
        <v>50</v>
      </c>
      <c r="L725" s="3" t="str">
        <f t="shared" si="192"/>
        <v>SHUTTLE PUURS BC FV</v>
      </c>
      <c r="M725" s="3">
        <f t="shared" si="182"/>
        <v>4</v>
      </c>
      <c r="N725" s="23">
        <f t="shared" si="183"/>
        <v>20</v>
      </c>
      <c r="O725" s="13">
        <f t="shared" si="184"/>
        <v>32</v>
      </c>
      <c r="P725" s="5">
        <f t="shared" si="185"/>
        <v>80</v>
      </c>
      <c r="Q725" s="5">
        <f t="shared" si="186"/>
        <v>124</v>
      </c>
      <c r="R725" s="13">
        <f t="shared" si="187"/>
        <v>80</v>
      </c>
      <c r="S725" s="3" t="b">
        <f t="shared" si="188"/>
        <v>1</v>
      </c>
    </row>
    <row r="726" spans="1:19">
      <c r="A726" s="3">
        <v>50070309</v>
      </c>
      <c r="B726" s="3" t="s">
        <v>814</v>
      </c>
      <c r="C726" s="3" t="s">
        <v>897</v>
      </c>
      <c r="D726" s="11" t="s">
        <v>8</v>
      </c>
      <c r="E726" s="3" t="s">
        <v>2131</v>
      </c>
      <c r="F726" s="11" t="s">
        <v>2169</v>
      </c>
      <c r="G726" s="19">
        <f t="shared" si="189"/>
        <v>10</v>
      </c>
      <c r="H726" s="19">
        <f t="shared" si="190"/>
        <v>9</v>
      </c>
      <c r="I726" s="19">
        <f t="shared" si="191"/>
        <v>8</v>
      </c>
      <c r="J726" s="3" t="s">
        <v>2204</v>
      </c>
      <c r="K726" s="3" t="s">
        <v>9</v>
      </c>
      <c r="L726" s="3" t="str">
        <f t="shared" si="192"/>
        <v>BC St.Job</v>
      </c>
      <c r="M726" s="3">
        <f t="shared" si="182"/>
        <v>1</v>
      </c>
      <c r="N726" s="23">
        <f t="shared" si="183"/>
        <v>19</v>
      </c>
      <c r="O726" s="13">
        <f t="shared" si="184"/>
        <v>27</v>
      </c>
      <c r="P726" s="5">
        <f t="shared" si="185"/>
        <v>19</v>
      </c>
      <c r="Q726" s="5">
        <f t="shared" si="186"/>
        <v>27</v>
      </c>
      <c r="R726" s="13">
        <f t="shared" si="187"/>
        <v>101</v>
      </c>
      <c r="S726" s="3" t="b">
        <f t="shared" si="188"/>
        <v>1</v>
      </c>
    </row>
    <row r="727" spans="1:19">
      <c r="A727" s="3">
        <v>50070409</v>
      </c>
      <c r="B727" s="3" t="s">
        <v>87</v>
      </c>
      <c r="C727" s="3" t="s">
        <v>799</v>
      </c>
      <c r="D727" s="11" t="s">
        <v>8</v>
      </c>
      <c r="E727" s="3" t="s">
        <v>2131</v>
      </c>
      <c r="F727" s="11" t="s">
        <v>2169</v>
      </c>
      <c r="G727" s="19">
        <f t="shared" si="189"/>
        <v>8</v>
      </c>
      <c r="H727" s="19">
        <f t="shared" si="190"/>
        <v>9</v>
      </c>
      <c r="I727" s="19">
        <f t="shared" si="191"/>
        <v>9</v>
      </c>
      <c r="J727" s="3" t="s">
        <v>2204</v>
      </c>
      <c r="K727" s="3" t="s">
        <v>9</v>
      </c>
      <c r="L727" s="3" t="str">
        <f t="shared" si="192"/>
        <v>BC St.Job</v>
      </c>
      <c r="M727" s="3">
        <f t="shared" si="182"/>
        <v>2</v>
      </c>
      <c r="N727" s="23">
        <f t="shared" si="183"/>
        <v>17</v>
      </c>
      <c r="O727" s="13">
        <f t="shared" si="184"/>
        <v>26</v>
      </c>
      <c r="P727" s="5">
        <f t="shared" si="185"/>
        <v>36</v>
      </c>
      <c r="Q727" s="5">
        <f t="shared" si="186"/>
        <v>53</v>
      </c>
      <c r="R727" s="13">
        <f t="shared" si="187"/>
        <v>101</v>
      </c>
      <c r="S727" s="3" t="b">
        <f t="shared" si="188"/>
        <v>1</v>
      </c>
    </row>
    <row r="728" spans="1:19">
      <c r="A728" s="3">
        <v>50344641</v>
      </c>
      <c r="B728" s="3" t="s">
        <v>349</v>
      </c>
      <c r="C728" s="3" t="s">
        <v>348</v>
      </c>
      <c r="D728" s="11" t="s">
        <v>23</v>
      </c>
      <c r="E728" s="3" t="s">
        <v>2131</v>
      </c>
      <c r="F728" s="11" t="s">
        <v>2169</v>
      </c>
      <c r="G728" s="19">
        <f t="shared" si="189"/>
        <v>8</v>
      </c>
      <c r="H728" s="19">
        <f t="shared" si="190"/>
        <v>7</v>
      </c>
      <c r="I728" s="19">
        <f t="shared" si="191"/>
        <v>9</v>
      </c>
      <c r="J728" s="3" t="s">
        <v>2204</v>
      </c>
      <c r="K728" s="3" t="s">
        <v>9</v>
      </c>
      <c r="L728" s="3" t="str">
        <f t="shared" si="192"/>
        <v>BC St.Job</v>
      </c>
      <c r="M728" s="3">
        <f t="shared" si="182"/>
        <v>3</v>
      </c>
      <c r="N728" s="23">
        <f t="shared" si="183"/>
        <v>15</v>
      </c>
      <c r="O728" s="13">
        <f t="shared" si="184"/>
        <v>24</v>
      </c>
      <c r="P728" s="5">
        <f t="shared" si="185"/>
        <v>51</v>
      </c>
      <c r="Q728" s="5">
        <f t="shared" si="186"/>
        <v>77</v>
      </c>
      <c r="R728" s="13">
        <f t="shared" si="187"/>
        <v>101</v>
      </c>
      <c r="S728" s="3" t="b">
        <f t="shared" si="188"/>
        <v>1</v>
      </c>
    </row>
    <row r="729" spans="1:19">
      <c r="A729" s="3">
        <v>50556819</v>
      </c>
      <c r="B729" s="3" t="s">
        <v>343</v>
      </c>
      <c r="C729" s="3" t="s">
        <v>344</v>
      </c>
      <c r="D729" s="11" t="s">
        <v>23</v>
      </c>
      <c r="E729" s="3" t="s">
        <v>2131</v>
      </c>
      <c r="F729" s="11" t="s">
        <v>2169</v>
      </c>
      <c r="G729" s="19">
        <f t="shared" si="189"/>
        <v>8</v>
      </c>
      <c r="H729" s="19">
        <f t="shared" si="190"/>
        <v>7</v>
      </c>
      <c r="I729" s="19">
        <f t="shared" si="191"/>
        <v>9</v>
      </c>
      <c r="J729" s="3" t="s">
        <v>2204</v>
      </c>
      <c r="K729" s="3" t="s">
        <v>9</v>
      </c>
      <c r="L729" s="3" t="str">
        <f t="shared" si="192"/>
        <v>BC St.Job</v>
      </c>
      <c r="M729" s="3">
        <f t="shared" si="182"/>
        <v>4</v>
      </c>
      <c r="N729" s="23">
        <f t="shared" si="183"/>
        <v>15</v>
      </c>
      <c r="O729" s="13">
        <f t="shared" si="184"/>
        <v>24</v>
      </c>
      <c r="P729" s="5">
        <f t="shared" si="185"/>
        <v>66</v>
      </c>
      <c r="Q729" s="5">
        <f t="shared" si="186"/>
        <v>101</v>
      </c>
      <c r="R729" s="13">
        <f t="shared" si="187"/>
        <v>101</v>
      </c>
      <c r="S729" s="3" t="b">
        <f t="shared" si="188"/>
        <v>1</v>
      </c>
    </row>
    <row r="730" spans="1:19">
      <c r="A730" s="3">
        <v>50070309</v>
      </c>
      <c r="B730" s="3" t="s">
        <v>814</v>
      </c>
      <c r="C730" s="3" t="s">
        <v>897</v>
      </c>
      <c r="D730" s="11" t="s">
        <v>8</v>
      </c>
      <c r="E730" s="3" t="s">
        <v>2132</v>
      </c>
      <c r="F730" s="11" t="s">
        <v>2169</v>
      </c>
      <c r="G730" s="19">
        <f t="shared" si="189"/>
        <v>10</v>
      </c>
      <c r="H730" s="19">
        <f t="shared" si="190"/>
        <v>9</v>
      </c>
      <c r="I730" s="19">
        <f t="shared" si="191"/>
        <v>8</v>
      </c>
      <c r="J730" s="3" t="s">
        <v>2204</v>
      </c>
      <c r="K730" s="3" t="s">
        <v>28</v>
      </c>
      <c r="L730" s="3" t="str">
        <f t="shared" si="192"/>
        <v>BC St.Job</v>
      </c>
      <c r="M730" s="3">
        <f t="shared" si="182"/>
        <v>1</v>
      </c>
      <c r="N730" s="23">
        <f t="shared" si="183"/>
        <v>19</v>
      </c>
      <c r="O730" s="13">
        <f t="shared" si="184"/>
        <v>27</v>
      </c>
      <c r="P730" s="5">
        <f t="shared" si="185"/>
        <v>19</v>
      </c>
      <c r="Q730" s="5">
        <f t="shared" si="186"/>
        <v>27</v>
      </c>
      <c r="R730" s="13">
        <f t="shared" si="187"/>
        <v>70</v>
      </c>
      <c r="S730" s="3" t="b">
        <f t="shared" si="188"/>
        <v>1</v>
      </c>
    </row>
    <row r="731" spans="1:19">
      <c r="A731" s="3">
        <v>50070409</v>
      </c>
      <c r="B731" s="3" t="s">
        <v>87</v>
      </c>
      <c r="C731" s="3" t="s">
        <v>799</v>
      </c>
      <c r="D731" s="11" t="s">
        <v>8</v>
      </c>
      <c r="E731" s="3" t="s">
        <v>2132</v>
      </c>
      <c r="F731" s="11" t="s">
        <v>2169</v>
      </c>
      <c r="G731" s="19">
        <f t="shared" si="189"/>
        <v>8</v>
      </c>
      <c r="H731" s="19">
        <f t="shared" si="190"/>
        <v>9</v>
      </c>
      <c r="I731" s="19">
        <f t="shared" si="191"/>
        <v>9</v>
      </c>
      <c r="J731" s="3" t="s">
        <v>2204</v>
      </c>
      <c r="K731" s="3" t="s">
        <v>28</v>
      </c>
      <c r="L731" s="3" t="str">
        <f t="shared" si="192"/>
        <v>BC St.Job</v>
      </c>
      <c r="M731" s="3">
        <f t="shared" si="182"/>
        <v>2</v>
      </c>
      <c r="N731" s="23">
        <f t="shared" si="183"/>
        <v>17</v>
      </c>
      <c r="O731" s="13">
        <f t="shared" si="184"/>
        <v>26</v>
      </c>
      <c r="P731" s="5">
        <f t="shared" si="185"/>
        <v>36</v>
      </c>
      <c r="Q731" s="5">
        <f t="shared" si="186"/>
        <v>53</v>
      </c>
      <c r="R731" s="13">
        <f t="shared" si="187"/>
        <v>70</v>
      </c>
      <c r="S731" s="3" t="b">
        <f t="shared" si="188"/>
        <v>1</v>
      </c>
    </row>
    <row r="732" spans="1:19">
      <c r="A732" s="3">
        <v>50101515</v>
      </c>
      <c r="B732" s="3" t="s">
        <v>132</v>
      </c>
      <c r="C732" s="3" t="s">
        <v>903</v>
      </c>
      <c r="D732" s="11" t="s">
        <v>8</v>
      </c>
      <c r="E732" s="3" t="s">
        <v>2132</v>
      </c>
      <c r="F732" s="11" t="s">
        <v>2169</v>
      </c>
      <c r="G732" s="19">
        <f t="shared" si="189"/>
        <v>9</v>
      </c>
      <c r="H732" s="19">
        <f t="shared" si="190"/>
        <v>8</v>
      </c>
      <c r="I732" s="19">
        <f t="shared" si="191"/>
        <v>10</v>
      </c>
      <c r="J732" s="3" t="s">
        <v>2204</v>
      </c>
      <c r="K732" s="3" t="s">
        <v>28</v>
      </c>
      <c r="L732" s="3" t="str">
        <f t="shared" si="192"/>
        <v>BC St.Job</v>
      </c>
      <c r="M732" s="3">
        <f t="shared" si="182"/>
        <v>3</v>
      </c>
      <c r="N732" s="23">
        <f t="shared" si="183"/>
        <v>17</v>
      </c>
      <c r="O732" s="13">
        <f t="shared" si="184"/>
        <v>27</v>
      </c>
      <c r="P732" s="5">
        <f t="shared" si="185"/>
        <v>53</v>
      </c>
      <c r="Q732" s="5">
        <f t="shared" si="186"/>
        <v>80</v>
      </c>
      <c r="R732" s="13">
        <f t="shared" si="187"/>
        <v>70</v>
      </c>
      <c r="S732" s="3" t="b">
        <f t="shared" si="188"/>
        <v>1</v>
      </c>
    </row>
    <row r="733" spans="1:19">
      <c r="A733" s="3">
        <v>50935534</v>
      </c>
      <c r="B733" s="3" t="s">
        <v>459</v>
      </c>
      <c r="C733" s="3" t="s">
        <v>575</v>
      </c>
      <c r="D733" s="11" t="s">
        <v>8</v>
      </c>
      <c r="E733" s="3" t="s">
        <v>2132</v>
      </c>
      <c r="F733" s="11" t="s">
        <v>2169</v>
      </c>
      <c r="G733" s="19">
        <f t="shared" si="189"/>
        <v>9</v>
      </c>
      <c r="H733" s="19">
        <f t="shared" si="190"/>
        <v>8</v>
      </c>
      <c r="I733" s="19">
        <f t="shared" si="191"/>
        <v>10</v>
      </c>
      <c r="J733" s="3" t="s">
        <v>2204</v>
      </c>
      <c r="K733" s="3" t="s">
        <v>28</v>
      </c>
      <c r="L733" s="3" t="str">
        <f t="shared" si="192"/>
        <v>BC St.Job</v>
      </c>
      <c r="M733" s="3">
        <f t="shared" si="182"/>
        <v>4</v>
      </c>
      <c r="N733" s="23">
        <f t="shared" si="183"/>
        <v>17</v>
      </c>
      <c r="O733" s="13">
        <f t="shared" si="184"/>
        <v>27</v>
      </c>
      <c r="P733" s="5">
        <f t="shared" si="185"/>
        <v>70</v>
      </c>
      <c r="Q733" s="5">
        <f t="shared" si="186"/>
        <v>107</v>
      </c>
      <c r="R733" s="13">
        <f t="shared" si="187"/>
        <v>70</v>
      </c>
      <c r="S733" s="3" t="b">
        <f t="shared" si="188"/>
        <v>1</v>
      </c>
    </row>
    <row r="734" spans="1:19">
      <c r="A734" s="3">
        <v>50034594</v>
      </c>
      <c r="B734" s="3" t="s">
        <v>571</v>
      </c>
      <c r="C734" s="3" t="s">
        <v>810</v>
      </c>
      <c r="D734" s="11" t="s">
        <v>8</v>
      </c>
      <c r="E734" s="3" t="s">
        <v>2133</v>
      </c>
      <c r="F734" s="11" t="s">
        <v>2169</v>
      </c>
      <c r="G734" s="19">
        <f t="shared" si="189"/>
        <v>12</v>
      </c>
      <c r="H734" s="19">
        <f t="shared" si="190"/>
        <v>12</v>
      </c>
      <c r="I734" s="19">
        <f t="shared" si="191"/>
        <v>12</v>
      </c>
      <c r="J734" s="3" t="s">
        <v>2204</v>
      </c>
      <c r="K734" s="3" t="s">
        <v>50</v>
      </c>
      <c r="L734" s="3" t="str">
        <f t="shared" si="192"/>
        <v>BC St.Job</v>
      </c>
      <c r="M734" s="3">
        <f t="shared" si="182"/>
        <v>1</v>
      </c>
      <c r="N734" s="23">
        <f t="shared" si="183"/>
        <v>24</v>
      </c>
      <c r="O734" s="13">
        <f t="shared" si="184"/>
        <v>36</v>
      </c>
      <c r="P734" s="5">
        <f t="shared" si="185"/>
        <v>24</v>
      </c>
      <c r="Q734" s="5">
        <f t="shared" si="186"/>
        <v>36</v>
      </c>
      <c r="R734" s="13">
        <f t="shared" si="187"/>
        <v>90</v>
      </c>
      <c r="S734" s="3" t="b">
        <f t="shared" si="188"/>
        <v>1</v>
      </c>
    </row>
    <row r="735" spans="1:19">
      <c r="A735" s="3">
        <v>50054336</v>
      </c>
      <c r="B735" s="3" t="s">
        <v>406</v>
      </c>
      <c r="C735" s="3" t="s">
        <v>799</v>
      </c>
      <c r="D735" s="11" t="s">
        <v>8</v>
      </c>
      <c r="E735" s="3" t="s">
        <v>2133</v>
      </c>
      <c r="F735" s="11" t="s">
        <v>2169</v>
      </c>
      <c r="G735" s="19">
        <f t="shared" si="189"/>
        <v>12</v>
      </c>
      <c r="H735" s="19">
        <f t="shared" si="190"/>
        <v>11</v>
      </c>
      <c r="I735" s="19">
        <f t="shared" si="191"/>
        <v>12</v>
      </c>
      <c r="J735" s="3" t="s">
        <v>2204</v>
      </c>
      <c r="K735" s="3" t="s">
        <v>50</v>
      </c>
      <c r="L735" s="3" t="str">
        <f t="shared" si="192"/>
        <v>BC St.Job</v>
      </c>
      <c r="M735" s="3">
        <f t="shared" si="182"/>
        <v>2</v>
      </c>
      <c r="N735" s="23">
        <f t="shared" si="183"/>
        <v>23</v>
      </c>
      <c r="O735" s="13">
        <f t="shared" si="184"/>
        <v>35</v>
      </c>
      <c r="P735" s="5">
        <f t="shared" si="185"/>
        <v>47</v>
      </c>
      <c r="Q735" s="5">
        <f t="shared" si="186"/>
        <v>71</v>
      </c>
      <c r="R735" s="13">
        <f t="shared" si="187"/>
        <v>90</v>
      </c>
      <c r="S735" s="3" t="b">
        <f t="shared" si="188"/>
        <v>1</v>
      </c>
    </row>
    <row r="736" spans="1:19">
      <c r="A736" s="3">
        <v>50115461</v>
      </c>
      <c r="B736" s="3" t="s">
        <v>764</v>
      </c>
      <c r="C736" s="3" t="s">
        <v>765</v>
      </c>
      <c r="D736" s="11" t="s">
        <v>8</v>
      </c>
      <c r="E736" s="3" t="s">
        <v>2133</v>
      </c>
      <c r="F736" s="11" t="s">
        <v>2169</v>
      </c>
      <c r="G736" s="19">
        <f t="shared" si="189"/>
        <v>11</v>
      </c>
      <c r="H736" s="19">
        <f t="shared" si="190"/>
        <v>10</v>
      </c>
      <c r="I736" s="19">
        <f t="shared" si="191"/>
        <v>12</v>
      </c>
      <c r="J736" s="3" t="s">
        <v>2204</v>
      </c>
      <c r="K736" s="3" t="s">
        <v>50</v>
      </c>
      <c r="L736" s="3" t="str">
        <f t="shared" si="192"/>
        <v>BC St.Job</v>
      </c>
      <c r="M736" s="3">
        <f t="shared" si="182"/>
        <v>3</v>
      </c>
      <c r="N736" s="23">
        <f t="shared" si="183"/>
        <v>21</v>
      </c>
      <c r="O736" s="13">
        <f t="shared" si="184"/>
        <v>33</v>
      </c>
      <c r="P736" s="5">
        <f t="shared" si="185"/>
        <v>68</v>
      </c>
      <c r="Q736" s="5">
        <f t="shared" si="186"/>
        <v>104</v>
      </c>
      <c r="R736" s="13">
        <f t="shared" si="187"/>
        <v>90</v>
      </c>
      <c r="S736" s="3" t="b">
        <f t="shared" si="188"/>
        <v>1</v>
      </c>
    </row>
    <row r="737" spans="1:19">
      <c r="A737" s="3">
        <v>50570498</v>
      </c>
      <c r="B737" s="3" t="s">
        <v>32</v>
      </c>
      <c r="C737" s="3" t="s">
        <v>1409</v>
      </c>
      <c r="D737" s="11" t="s">
        <v>8</v>
      </c>
      <c r="E737" s="3" t="s">
        <v>2133</v>
      </c>
      <c r="F737" s="11" t="s">
        <v>2169</v>
      </c>
      <c r="G737" s="19">
        <f t="shared" si="189"/>
        <v>12</v>
      </c>
      <c r="H737" s="19">
        <f t="shared" si="190"/>
        <v>10</v>
      </c>
      <c r="I737" s="19">
        <f t="shared" si="191"/>
        <v>12</v>
      </c>
      <c r="J737" s="3" t="s">
        <v>2204</v>
      </c>
      <c r="K737" s="3" t="s">
        <v>50</v>
      </c>
      <c r="L737" s="3" t="str">
        <f t="shared" si="192"/>
        <v>BC St.Job</v>
      </c>
      <c r="M737" s="3">
        <f t="shared" si="182"/>
        <v>4</v>
      </c>
      <c r="N737" s="23">
        <f t="shared" si="183"/>
        <v>22</v>
      </c>
      <c r="O737" s="13">
        <f t="shared" si="184"/>
        <v>34</v>
      </c>
      <c r="P737" s="5">
        <f t="shared" si="185"/>
        <v>90</v>
      </c>
      <c r="Q737" s="5">
        <f t="shared" si="186"/>
        <v>138</v>
      </c>
      <c r="R737" s="13">
        <f t="shared" si="187"/>
        <v>90</v>
      </c>
      <c r="S737" s="3" t="b">
        <f t="shared" si="188"/>
        <v>1</v>
      </c>
    </row>
    <row r="738" spans="1:19">
      <c r="A738" s="3">
        <v>50053473</v>
      </c>
      <c r="B738" s="3" t="s">
        <v>434</v>
      </c>
      <c r="C738" s="3" t="s">
        <v>435</v>
      </c>
      <c r="D738" s="11" t="s">
        <v>23</v>
      </c>
      <c r="E738" s="3" t="s">
        <v>2134</v>
      </c>
      <c r="F738" s="11" t="s">
        <v>2169</v>
      </c>
      <c r="G738" s="19">
        <f t="shared" si="189"/>
        <v>9</v>
      </c>
      <c r="H738" s="19">
        <f t="shared" si="190"/>
        <v>9</v>
      </c>
      <c r="I738" s="19">
        <f t="shared" si="191"/>
        <v>11</v>
      </c>
      <c r="J738" s="3" t="s">
        <v>2205</v>
      </c>
      <c r="K738" s="3" t="s">
        <v>18</v>
      </c>
      <c r="L738" s="3" t="str">
        <f t="shared" si="192"/>
        <v>SMASH BC (A)</v>
      </c>
      <c r="M738" s="3">
        <f t="shared" si="182"/>
        <v>1</v>
      </c>
      <c r="N738" s="23">
        <f t="shared" si="183"/>
        <v>18</v>
      </c>
      <c r="O738" s="13">
        <f t="shared" si="184"/>
        <v>29</v>
      </c>
      <c r="P738" s="5">
        <f t="shared" si="185"/>
        <v>18</v>
      </c>
      <c r="Q738" s="5">
        <f t="shared" si="186"/>
        <v>29</v>
      </c>
      <c r="R738" s="13">
        <f t="shared" si="187"/>
        <v>69</v>
      </c>
      <c r="S738" s="3" t="b">
        <f t="shared" si="188"/>
        <v>1</v>
      </c>
    </row>
    <row r="739" spans="1:19">
      <c r="A739" s="3">
        <v>50113831</v>
      </c>
      <c r="B739" s="3" t="s">
        <v>98</v>
      </c>
      <c r="C739" s="3" t="s">
        <v>721</v>
      </c>
      <c r="D739" s="11" t="s">
        <v>23</v>
      </c>
      <c r="E739" s="3" t="s">
        <v>2134</v>
      </c>
      <c r="F739" s="11" t="s">
        <v>2169</v>
      </c>
      <c r="G739" s="19">
        <f t="shared" si="189"/>
        <v>9</v>
      </c>
      <c r="H739" s="19">
        <f t="shared" si="190"/>
        <v>8</v>
      </c>
      <c r="I739" s="19">
        <f t="shared" si="191"/>
        <v>10</v>
      </c>
      <c r="J739" s="3" t="s">
        <v>2205</v>
      </c>
      <c r="K739" s="3" t="s">
        <v>18</v>
      </c>
      <c r="L739" s="3" t="str">
        <f t="shared" si="192"/>
        <v>SMASH BC (A)</v>
      </c>
      <c r="M739" s="3">
        <f t="shared" si="182"/>
        <v>2</v>
      </c>
      <c r="N739" s="23">
        <f t="shared" si="183"/>
        <v>17</v>
      </c>
      <c r="O739" s="13">
        <f t="shared" si="184"/>
        <v>27</v>
      </c>
      <c r="P739" s="5">
        <f t="shared" si="185"/>
        <v>35</v>
      </c>
      <c r="Q739" s="5">
        <f t="shared" si="186"/>
        <v>56</v>
      </c>
      <c r="R739" s="13">
        <f t="shared" si="187"/>
        <v>69</v>
      </c>
      <c r="S739" s="3" t="b">
        <f t="shared" si="188"/>
        <v>1</v>
      </c>
    </row>
    <row r="740" spans="1:19">
      <c r="A740" s="3">
        <v>50116553</v>
      </c>
      <c r="B740" s="3" t="s">
        <v>253</v>
      </c>
      <c r="C740" s="3" t="s">
        <v>817</v>
      </c>
      <c r="D740" s="11" t="s">
        <v>23</v>
      </c>
      <c r="E740" s="3" t="s">
        <v>2134</v>
      </c>
      <c r="F740" s="11" t="s">
        <v>2169</v>
      </c>
      <c r="G740" s="19">
        <f t="shared" si="189"/>
        <v>10</v>
      </c>
      <c r="H740" s="19">
        <f t="shared" si="190"/>
        <v>8</v>
      </c>
      <c r="I740" s="19">
        <f t="shared" si="191"/>
        <v>10</v>
      </c>
      <c r="J740" s="3" t="s">
        <v>2205</v>
      </c>
      <c r="K740" s="3" t="s">
        <v>18</v>
      </c>
      <c r="L740" s="3" t="str">
        <f t="shared" si="192"/>
        <v>SMASH BC (A)</v>
      </c>
      <c r="M740" s="3">
        <f t="shared" si="182"/>
        <v>3</v>
      </c>
      <c r="N740" s="23">
        <f t="shared" si="183"/>
        <v>18</v>
      </c>
      <c r="O740" s="13">
        <f t="shared" si="184"/>
        <v>28</v>
      </c>
      <c r="P740" s="5">
        <f t="shared" si="185"/>
        <v>53</v>
      </c>
      <c r="Q740" s="5">
        <f t="shared" si="186"/>
        <v>84</v>
      </c>
      <c r="R740" s="13">
        <f t="shared" si="187"/>
        <v>69</v>
      </c>
      <c r="S740" s="3" t="b">
        <f t="shared" si="188"/>
        <v>1</v>
      </c>
    </row>
    <row r="741" spans="1:19">
      <c r="A741" s="3">
        <v>50980777</v>
      </c>
      <c r="B741" s="3" t="s">
        <v>428</v>
      </c>
      <c r="C741" s="3" t="s">
        <v>429</v>
      </c>
      <c r="D741" s="11" t="s">
        <v>23</v>
      </c>
      <c r="E741" s="3" t="s">
        <v>2134</v>
      </c>
      <c r="F741" s="11" t="s">
        <v>2169</v>
      </c>
      <c r="G741" s="19">
        <f t="shared" si="189"/>
        <v>8</v>
      </c>
      <c r="H741" s="19">
        <f t="shared" si="190"/>
        <v>8</v>
      </c>
      <c r="I741" s="19">
        <f t="shared" si="191"/>
        <v>10</v>
      </c>
      <c r="J741" s="3" t="s">
        <v>2205</v>
      </c>
      <c r="K741" s="3" t="s">
        <v>18</v>
      </c>
      <c r="L741" s="3" t="str">
        <f t="shared" si="192"/>
        <v>SMASH BC (A)</v>
      </c>
      <c r="M741" s="3">
        <f t="shared" si="182"/>
        <v>4</v>
      </c>
      <c r="N741" s="23">
        <f t="shared" si="183"/>
        <v>16</v>
      </c>
      <c r="O741" s="13">
        <f t="shared" si="184"/>
        <v>26</v>
      </c>
      <c r="P741" s="5">
        <f t="shared" si="185"/>
        <v>69</v>
      </c>
      <c r="Q741" s="5">
        <f t="shared" si="186"/>
        <v>110</v>
      </c>
      <c r="R741" s="13">
        <f t="shared" si="187"/>
        <v>69</v>
      </c>
      <c r="S741" s="3" t="b">
        <f t="shared" si="188"/>
        <v>1</v>
      </c>
    </row>
    <row r="742" spans="1:19">
      <c r="A742" s="3">
        <v>50069136</v>
      </c>
      <c r="B742" s="3" t="s">
        <v>237</v>
      </c>
      <c r="C742" s="3" t="s">
        <v>238</v>
      </c>
      <c r="D742" s="11" t="s">
        <v>8</v>
      </c>
      <c r="E742" s="3" t="s">
        <v>2135</v>
      </c>
      <c r="F742" s="11" t="s">
        <v>2169</v>
      </c>
      <c r="G742" s="19">
        <f t="shared" si="189"/>
        <v>5</v>
      </c>
      <c r="H742" s="19">
        <f t="shared" si="190"/>
        <v>6</v>
      </c>
      <c r="I742" s="19">
        <f t="shared" si="191"/>
        <v>7</v>
      </c>
      <c r="J742" s="3" t="s">
        <v>2205</v>
      </c>
      <c r="K742" s="3" t="s">
        <v>18</v>
      </c>
      <c r="L742" s="3" t="str">
        <f t="shared" si="192"/>
        <v>SMASH BC (A)</v>
      </c>
      <c r="M742" s="3">
        <f t="shared" si="182"/>
        <v>1</v>
      </c>
      <c r="N742" s="23">
        <f t="shared" si="183"/>
        <v>11</v>
      </c>
      <c r="O742" s="13">
        <f t="shared" si="184"/>
        <v>18</v>
      </c>
      <c r="P742" s="5">
        <f t="shared" si="185"/>
        <v>11</v>
      </c>
      <c r="Q742" s="5">
        <f t="shared" si="186"/>
        <v>18</v>
      </c>
      <c r="R742" s="13">
        <f t="shared" si="187"/>
        <v>50</v>
      </c>
      <c r="S742" s="3" t="b">
        <f t="shared" si="188"/>
        <v>1</v>
      </c>
    </row>
    <row r="743" spans="1:19">
      <c r="A743" s="3">
        <v>50092933</v>
      </c>
      <c r="B743" s="3" t="s">
        <v>68</v>
      </c>
      <c r="C743" s="3" t="s">
        <v>869</v>
      </c>
      <c r="D743" s="11" t="s">
        <v>8</v>
      </c>
      <c r="E743" s="3" t="s">
        <v>2135</v>
      </c>
      <c r="F743" s="11" t="s">
        <v>2169</v>
      </c>
      <c r="G743" s="19">
        <f t="shared" si="189"/>
        <v>7</v>
      </c>
      <c r="H743" s="19">
        <f t="shared" si="190"/>
        <v>5</v>
      </c>
      <c r="I743" s="19">
        <f t="shared" si="191"/>
        <v>7</v>
      </c>
      <c r="J743" s="3" t="s">
        <v>2205</v>
      </c>
      <c r="K743" s="3" t="s">
        <v>18</v>
      </c>
      <c r="L743" s="3" t="str">
        <f t="shared" si="192"/>
        <v>SMASH BC (A)</v>
      </c>
      <c r="M743" s="3">
        <f t="shared" ref="M743:M806" si="193">IF(E742=E743, M742+1, 1)</f>
        <v>2</v>
      </c>
      <c r="N743" s="23">
        <f t="shared" ref="N743:N806" si="194">SUM(G743:H743)</f>
        <v>12</v>
      </c>
      <c r="O743" s="13">
        <f t="shared" ref="O743:O806" si="195">SUM(G743:I743)</f>
        <v>19</v>
      </c>
      <c r="P743" s="5">
        <f t="shared" ref="P743:P806" si="196">IF(E742=E743, P742 + IF(F743, N743, 0), IF(F743, N743, 0))</f>
        <v>23</v>
      </c>
      <c r="Q743" s="5">
        <f t="shared" ref="Q743:Q806" si="197">IF(E742=E743, Q742 + IF(F743, O743, 0), IF(F743, O743, 0))</f>
        <v>37</v>
      </c>
      <c r="R743" s="13">
        <f t="shared" ref="R743:R806" si="198">IF(M743=4, IF( IFERROR( SEARCH("G (", E743, 1), 0) &gt; 0, Q743, P743), R744)</f>
        <v>50</v>
      </c>
      <c r="S743" s="3" t="b">
        <f t="shared" ref="S743:S806" si="199">SEARCH("(" &amp; R743 &amp; ")", E743, 1) &gt; 0</f>
        <v>1</v>
      </c>
    </row>
    <row r="744" spans="1:19">
      <c r="A744" s="3">
        <v>50116552</v>
      </c>
      <c r="B744" s="3" t="s">
        <v>297</v>
      </c>
      <c r="C744" s="3" t="s">
        <v>817</v>
      </c>
      <c r="D744" s="11" t="s">
        <v>8</v>
      </c>
      <c r="E744" s="3" t="s">
        <v>2135</v>
      </c>
      <c r="F744" s="11" t="s">
        <v>2169</v>
      </c>
      <c r="G744" s="19">
        <f t="shared" si="189"/>
        <v>6</v>
      </c>
      <c r="H744" s="19">
        <f t="shared" si="190"/>
        <v>6</v>
      </c>
      <c r="I744" s="19">
        <f t="shared" si="191"/>
        <v>8</v>
      </c>
      <c r="J744" s="3" t="s">
        <v>2205</v>
      </c>
      <c r="K744" s="3" t="s">
        <v>18</v>
      </c>
      <c r="L744" s="3" t="str">
        <f t="shared" si="192"/>
        <v>SMASH BC (A)</v>
      </c>
      <c r="M744" s="3">
        <f t="shared" si="193"/>
        <v>3</v>
      </c>
      <c r="N744" s="23">
        <f t="shared" si="194"/>
        <v>12</v>
      </c>
      <c r="O744" s="13">
        <f t="shared" si="195"/>
        <v>20</v>
      </c>
      <c r="P744" s="5">
        <f t="shared" si="196"/>
        <v>35</v>
      </c>
      <c r="Q744" s="5">
        <f t="shared" si="197"/>
        <v>57</v>
      </c>
      <c r="R744" s="13">
        <f t="shared" si="198"/>
        <v>50</v>
      </c>
      <c r="S744" s="3" t="b">
        <f t="shared" si="199"/>
        <v>1</v>
      </c>
    </row>
    <row r="745" spans="1:19">
      <c r="A745" s="3">
        <v>50832735</v>
      </c>
      <c r="B745" s="3" t="s">
        <v>339</v>
      </c>
      <c r="C745" s="3" t="s">
        <v>890</v>
      </c>
      <c r="D745" s="11" t="s">
        <v>8</v>
      </c>
      <c r="E745" s="3" t="s">
        <v>2135</v>
      </c>
      <c r="F745" s="11" t="s">
        <v>2169</v>
      </c>
      <c r="G745" s="19">
        <f t="shared" si="189"/>
        <v>7</v>
      </c>
      <c r="H745" s="19">
        <f t="shared" si="190"/>
        <v>8</v>
      </c>
      <c r="I745" s="19">
        <f t="shared" si="191"/>
        <v>9</v>
      </c>
      <c r="J745" s="3" t="s">
        <v>2205</v>
      </c>
      <c r="K745" s="3" t="s">
        <v>18</v>
      </c>
      <c r="L745" s="3" t="str">
        <f t="shared" si="192"/>
        <v>SMASH BC (A)</v>
      </c>
      <c r="M745" s="3">
        <f t="shared" si="193"/>
        <v>4</v>
      </c>
      <c r="N745" s="23">
        <f t="shared" si="194"/>
        <v>15</v>
      </c>
      <c r="O745" s="13">
        <f t="shared" si="195"/>
        <v>24</v>
      </c>
      <c r="P745" s="5">
        <f t="shared" si="196"/>
        <v>50</v>
      </c>
      <c r="Q745" s="5">
        <f t="shared" si="197"/>
        <v>81</v>
      </c>
      <c r="R745" s="13">
        <f t="shared" si="198"/>
        <v>50</v>
      </c>
      <c r="S745" s="3" t="b">
        <f t="shared" si="199"/>
        <v>1</v>
      </c>
    </row>
    <row r="746" spans="1:19">
      <c r="A746" s="3">
        <v>50029994</v>
      </c>
      <c r="B746" s="3" t="s">
        <v>74</v>
      </c>
      <c r="C746" s="3" t="s">
        <v>400</v>
      </c>
      <c r="D746" s="11" t="s">
        <v>8</v>
      </c>
      <c r="E746" s="3" t="s">
        <v>2136</v>
      </c>
      <c r="F746" s="11" t="s">
        <v>2169</v>
      </c>
      <c r="G746" s="19">
        <f t="shared" si="189"/>
        <v>7</v>
      </c>
      <c r="H746" s="19">
        <f t="shared" si="190"/>
        <v>6</v>
      </c>
      <c r="I746" s="19">
        <f t="shared" si="191"/>
        <v>8</v>
      </c>
      <c r="J746" s="3" t="s">
        <v>2205</v>
      </c>
      <c r="K746" s="3" t="s">
        <v>9</v>
      </c>
      <c r="L746" s="3" t="str">
        <f t="shared" si="192"/>
        <v>SMASH BC (A)</v>
      </c>
      <c r="M746" s="3">
        <f t="shared" si="193"/>
        <v>1</v>
      </c>
      <c r="N746" s="23">
        <f t="shared" si="194"/>
        <v>13</v>
      </c>
      <c r="O746" s="13">
        <f t="shared" si="195"/>
        <v>21</v>
      </c>
      <c r="P746" s="5">
        <f t="shared" si="196"/>
        <v>13</v>
      </c>
      <c r="Q746" s="5">
        <f t="shared" si="197"/>
        <v>21</v>
      </c>
      <c r="R746" s="13">
        <f t="shared" si="198"/>
        <v>56</v>
      </c>
      <c r="S746" s="3" t="b">
        <f t="shared" si="199"/>
        <v>1</v>
      </c>
    </row>
    <row r="747" spans="1:19">
      <c r="A747" s="3">
        <v>50031838</v>
      </c>
      <c r="B747" s="3" t="s">
        <v>700</v>
      </c>
      <c r="C747" s="3" t="s">
        <v>701</v>
      </c>
      <c r="D747" s="11" t="s">
        <v>8</v>
      </c>
      <c r="E747" s="3" t="s">
        <v>2136</v>
      </c>
      <c r="F747" s="11" t="s">
        <v>2169</v>
      </c>
      <c r="G747" s="19">
        <f t="shared" si="189"/>
        <v>7</v>
      </c>
      <c r="H747" s="19">
        <f t="shared" si="190"/>
        <v>6</v>
      </c>
      <c r="I747" s="19">
        <f t="shared" si="191"/>
        <v>8</v>
      </c>
      <c r="J747" s="3" t="s">
        <v>2205</v>
      </c>
      <c r="K747" s="3" t="s">
        <v>9</v>
      </c>
      <c r="L747" s="3" t="str">
        <f t="shared" si="192"/>
        <v>SMASH BC (A)</v>
      </c>
      <c r="M747" s="3">
        <f t="shared" si="193"/>
        <v>2</v>
      </c>
      <c r="N747" s="23">
        <f t="shared" si="194"/>
        <v>13</v>
      </c>
      <c r="O747" s="13">
        <f t="shared" si="195"/>
        <v>21</v>
      </c>
      <c r="P747" s="5">
        <f t="shared" si="196"/>
        <v>26</v>
      </c>
      <c r="Q747" s="5">
        <f t="shared" si="197"/>
        <v>42</v>
      </c>
      <c r="R747" s="13">
        <f t="shared" si="198"/>
        <v>56</v>
      </c>
      <c r="S747" s="3" t="b">
        <f t="shared" si="199"/>
        <v>1</v>
      </c>
    </row>
    <row r="748" spans="1:19">
      <c r="A748" s="3">
        <v>50068781</v>
      </c>
      <c r="B748" s="3" t="s">
        <v>6</v>
      </c>
      <c r="C748" s="3" t="s">
        <v>7</v>
      </c>
      <c r="D748" s="11" t="s">
        <v>8</v>
      </c>
      <c r="E748" s="3" t="s">
        <v>2136</v>
      </c>
      <c r="F748" s="11" t="s">
        <v>2169</v>
      </c>
      <c r="G748" s="19">
        <f t="shared" si="189"/>
        <v>7</v>
      </c>
      <c r="H748" s="19">
        <f t="shared" si="190"/>
        <v>7</v>
      </c>
      <c r="I748" s="19">
        <f t="shared" si="191"/>
        <v>8</v>
      </c>
      <c r="J748" s="3" t="s">
        <v>2205</v>
      </c>
      <c r="K748" s="3" t="s">
        <v>9</v>
      </c>
      <c r="L748" s="3" t="str">
        <f t="shared" si="192"/>
        <v>SMASH BC (A)</v>
      </c>
      <c r="M748" s="3">
        <f t="shared" si="193"/>
        <v>3</v>
      </c>
      <c r="N748" s="23">
        <f t="shared" si="194"/>
        <v>14</v>
      </c>
      <c r="O748" s="13">
        <f t="shared" si="195"/>
        <v>22</v>
      </c>
      <c r="P748" s="5">
        <f t="shared" si="196"/>
        <v>40</v>
      </c>
      <c r="Q748" s="5">
        <f t="shared" si="197"/>
        <v>64</v>
      </c>
      <c r="R748" s="13">
        <f t="shared" si="198"/>
        <v>56</v>
      </c>
      <c r="S748" s="3" t="b">
        <f t="shared" si="199"/>
        <v>1</v>
      </c>
    </row>
    <row r="749" spans="1:19">
      <c r="A749" s="3">
        <v>50113452</v>
      </c>
      <c r="B749" s="3" t="s">
        <v>101</v>
      </c>
      <c r="C749" s="3" t="s">
        <v>338</v>
      </c>
      <c r="D749" s="11" t="s">
        <v>8</v>
      </c>
      <c r="E749" s="3" t="s">
        <v>2136</v>
      </c>
      <c r="F749" s="11" t="s">
        <v>2169</v>
      </c>
      <c r="G749" s="19">
        <f t="shared" si="189"/>
        <v>9</v>
      </c>
      <c r="H749" s="19">
        <f t="shared" si="190"/>
        <v>7</v>
      </c>
      <c r="I749" s="19">
        <f t="shared" si="191"/>
        <v>9</v>
      </c>
      <c r="J749" s="3" t="s">
        <v>2205</v>
      </c>
      <c r="K749" s="3" t="s">
        <v>9</v>
      </c>
      <c r="L749" s="3" t="str">
        <f t="shared" si="192"/>
        <v>SMASH BC (A)</v>
      </c>
      <c r="M749" s="3">
        <f t="shared" si="193"/>
        <v>4</v>
      </c>
      <c r="N749" s="23">
        <f t="shared" si="194"/>
        <v>16</v>
      </c>
      <c r="O749" s="13">
        <f t="shared" si="195"/>
        <v>25</v>
      </c>
      <c r="P749" s="5">
        <f t="shared" si="196"/>
        <v>56</v>
      </c>
      <c r="Q749" s="5">
        <f t="shared" si="197"/>
        <v>89</v>
      </c>
      <c r="R749" s="13">
        <f t="shared" si="198"/>
        <v>56</v>
      </c>
      <c r="S749" s="3" t="b">
        <f t="shared" si="199"/>
        <v>1</v>
      </c>
    </row>
    <row r="750" spans="1:19">
      <c r="A750" s="3">
        <v>50062359</v>
      </c>
      <c r="B750" s="3" t="s">
        <v>833</v>
      </c>
      <c r="C750" s="3" t="s">
        <v>837</v>
      </c>
      <c r="D750" s="11" t="s">
        <v>8</v>
      </c>
      <c r="E750" s="3" t="s">
        <v>2137</v>
      </c>
      <c r="F750" s="11" t="s">
        <v>2169</v>
      </c>
      <c r="G750" s="19">
        <f t="shared" si="189"/>
        <v>10</v>
      </c>
      <c r="H750" s="19">
        <f t="shared" si="190"/>
        <v>8</v>
      </c>
      <c r="I750" s="19">
        <f t="shared" si="191"/>
        <v>10</v>
      </c>
      <c r="J750" s="3" t="s">
        <v>2205</v>
      </c>
      <c r="K750" s="3" t="s">
        <v>28</v>
      </c>
      <c r="L750" s="3" t="str">
        <f t="shared" si="192"/>
        <v>SMASH BC (A)</v>
      </c>
      <c r="M750" s="3">
        <f t="shared" si="193"/>
        <v>1</v>
      </c>
      <c r="N750" s="23">
        <f t="shared" si="194"/>
        <v>18</v>
      </c>
      <c r="O750" s="13">
        <f t="shared" si="195"/>
        <v>28</v>
      </c>
      <c r="P750" s="5">
        <f t="shared" si="196"/>
        <v>18</v>
      </c>
      <c r="Q750" s="5">
        <f t="shared" si="197"/>
        <v>28</v>
      </c>
      <c r="R750" s="13">
        <f t="shared" si="198"/>
        <v>81</v>
      </c>
      <c r="S750" s="3" t="b">
        <f t="shared" si="199"/>
        <v>1</v>
      </c>
    </row>
    <row r="751" spans="1:19">
      <c r="A751" s="3">
        <v>50094267</v>
      </c>
      <c r="B751" s="3" t="s">
        <v>736</v>
      </c>
      <c r="C751" s="3" t="s">
        <v>1605</v>
      </c>
      <c r="D751" s="11" t="s">
        <v>8</v>
      </c>
      <c r="E751" s="3" t="s">
        <v>2137</v>
      </c>
      <c r="F751" s="11" t="s">
        <v>2169</v>
      </c>
      <c r="G751" s="19">
        <f t="shared" si="189"/>
        <v>11</v>
      </c>
      <c r="H751" s="19">
        <f t="shared" si="190"/>
        <v>10</v>
      </c>
      <c r="I751" s="19">
        <f t="shared" si="191"/>
        <v>12</v>
      </c>
      <c r="J751" s="3" t="s">
        <v>2205</v>
      </c>
      <c r="K751" s="3" t="s">
        <v>28</v>
      </c>
      <c r="L751" s="3" t="str">
        <f t="shared" si="192"/>
        <v>SMASH BC (A)</v>
      </c>
      <c r="M751" s="3">
        <f t="shared" si="193"/>
        <v>2</v>
      </c>
      <c r="N751" s="23">
        <f t="shared" si="194"/>
        <v>21</v>
      </c>
      <c r="O751" s="13">
        <f t="shared" si="195"/>
        <v>33</v>
      </c>
      <c r="P751" s="5">
        <f t="shared" si="196"/>
        <v>39</v>
      </c>
      <c r="Q751" s="5">
        <f t="shared" si="197"/>
        <v>61</v>
      </c>
      <c r="R751" s="13">
        <f t="shared" si="198"/>
        <v>81</v>
      </c>
      <c r="S751" s="3" t="b">
        <f t="shared" si="199"/>
        <v>1</v>
      </c>
    </row>
    <row r="752" spans="1:19">
      <c r="A752" s="3">
        <v>50096581</v>
      </c>
      <c r="B752" s="3" t="s">
        <v>521</v>
      </c>
      <c r="C752" s="3" t="s">
        <v>522</v>
      </c>
      <c r="D752" s="11" t="s">
        <v>8</v>
      </c>
      <c r="E752" s="3" t="s">
        <v>2137</v>
      </c>
      <c r="F752" s="11" t="s">
        <v>2169</v>
      </c>
      <c r="G752" s="19">
        <f t="shared" si="189"/>
        <v>12</v>
      </c>
      <c r="H752" s="19">
        <f t="shared" si="190"/>
        <v>10</v>
      </c>
      <c r="I752" s="19">
        <f t="shared" si="191"/>
        <v>12</v>
      </c>
      <c r="J752" s="3" t="s">
        <v>2205</v>
      </c>
      <c r="K752" s="3" t="s">
        <v>28</v>
      </c>
      <c r="L752" s="3" t="str">
        <f t="shared" si="192"/>
        <v>SMASH BC (A)</v>
      </c>
      <c r="M752" s="3">
        <f t="shared" si="193"/>
        <v>3</v>
      </c>
      <c r="N752" s="23">
        <f t="shared" si="194"/>
        <v>22</v>
      </c>
      <c r="O752" s="13">
        <f t="shared" si="195"/>
        <v>34</v>
      </c>
      <c r="P752" s="5">
        <f t="shared" si="196"/>
        <v>61</v>
      </c>
      <c r="Q752" s="5">
        <f t="shared" si="197"/>
        <v>95</v>
      </c>
      <c r="R752" s="13">
        <f t="shared" si="198"/>
        <v>81</v>
      </c>
      <c r="S752" s="3" t="b">
        <f t="shared" si="199"/>
        <v>1</v>
      </c>
    </row>
    <row r="753" spans="1:19">
      <c r="A753" s="3">
        <v>50373439</v>
      </c>
      <c r="B753" s="3" t="s">
        <v>320</v>
      </c>
      <c r="C753" s="3" t="s">
        <v>1669</v>
      </c>
      <c r="D753" s="11" t="s">
        <v>8</v>
      </c>
      <c r="E753" s="3" t="s">
        <v>2137</v>
      </c>
      <c r="F753" s="11" t="s">
        <v>2169</v>
      </c>
      <c r="G753" s="19">
        <f t="shared" si="189"/>
        <v>10</v>
      </c>
      <c r="H753" s="19">
        <f t="shared" si="190"/>
        <v>10</v>
      </c>
      <c r="I753" s="19">
        <f t="shared" si="191"/>
        <v>12</v>
      </c>
      <c r="J753" s="3" t="s">
        <v>2205</v>
      </c>
      <c r="K753" s="3" t="s">
        <v>28</v>
      </c>
      <c r="L753" s="3" t="str">
        <f t="shared" si="192"/>
        <v>SMASH BC (A)</v>
      </c>
      <c r="M753" s="3">
        <f t="shared" si="193"/>
        <v>4</v>
      </c>
      <c r="N753" s="23">
        <f t="shared" si="194"/>
        <v>20</v>
      </c>
      <c r="O753" s="13">
        <f t="shared" si="195"/>
        <v>32</v>
      </c>
      <c r="P753" s="5">
        <f t="shared" si="196"/>
        <v>81</v>
      </c>
      <c r="Q753" s="5">
        <f t="shared" si="197"/>
        <v>127</v>
      </c>
      <c r="R753" s="13">
        <f t="shared" si="198"/>
        <v>81</v>
      </c>
      <c r="S753" s="3" t="b">
        <f t="shared" si="199"/>
        <v>1</v>
      </c>
    </row>
    <row r="754" spans="1:19">
      <c r="A754" s="3">
        <v>50010023</v>
      </c>
      <c r="B754" s="3" t="s">
        <v>1363</v>
      </c>
      <c r="C754" s="3" t="s">
        <v>1475</v>
      </c>
      <c r="D754" s="11" t="s">
        <v>8</v>
      </c>
      <c r="E754" s="3" t="s">
        <v>2138</v>
      </c>
      <c r="F754" s="11" t="s">
        <v>2169</v>
      </c>
      <c r="G754" s="19">
        <f t="shared" si="189"/>
        <v>12</v>
      </c>
      <c r="H754" s="19">
        <f t="shared" si="190"/>
        <v>12</v>
      </c>
      <c r="I754" s="19">
        <f t="shared" si="191"/>
        <v>12</v>
      </c>
      <c r="J754" s="3" t="s">
        <v>2206</v>
      </c>
      <c r="K754" s="3" t="s">
        <v>50</v>
      </c>
      <c r="L754" s="3" t="str">
        <f t="shared" si="192"/>
        <v>Spinners BC</v>
      </c>
      <c r="M754" s="3">
        <f t="shared" si="193"/>
        <v>1</v>
      </c>
      <c r="N754" s="23">
        <f t="shared" si="194"/>
        <v>24</v>
      </c>
      <c r="O754" s="13">
        <f t="shared" si="195"/>
        <v>36</v>
      </c>
      <c r="P754" s="5">
        <f t="shared" si="196"/>
        <v>24</v>
      </c>
      <c r="Q754" s="5">
        <f t="shared" si="197"/>
        <v>36</v>
      </c>
      <c r="R754" s="13">
        <f t="shared" si="198"/>
        <v>144</v>
      </c>
      <c r="S754" s="3" t="b">
        <f t="shared" si="199"/>
        <v>1</v>
      </c>
    </row>
    <row r="755" spans="1:19">
      <c r="A755" s="3">
        <v>50039844</v>
      </c>
      <c r="B755" s="3" t="s">
        <v>1376</v>
      </c>
      <c r="C755" s="3" t="s">
        <v>1057</v>
      </c>
      <c r="D755" s="11" t="s">
        <v>8</v>
      </c>
      <c r="E755" s="3" t="s">
        <v>2138</v>
      </c>
      <c r="F755" s="11" t="s">
        <v>2169</v>
      </c>
      <c r="G755" s="19">
        <f t="shared" si="189"/>
        <v>12</v>
      </c>
      <c r="H755" s="19">
        <f t="shared" si="190"/>
        <v>12</v>
      </c>
      <c r="I755" s="19">
        <f t="shared" si="191"/>
        <v>12</v>
      </c>
      <c r="J755" s="3" t="s">
        <v>2206</v>
      </c>
      <c r="K755" s="3" t="s">
        <v>50</v>
      </c>
      <c r="L755" s="3" t="str">
        <f t="shared" si="192"/>
        <v>Spinners BC</v>
      </c>
      <c r="M755" s="3">
        <f t="shared" si="193"/>
        <v>2</v>
      </c>
      <c r="N755" s="23">
        <f t="shared" si="194"/>
        <v>24</v>
      </c>
      <c r="O755" s="13">
        <f t="shared" si="195"/>
        <v>36</v>
      </c>
      <c r="P755" s="5">
        <f t="shared" si="196"/>
        <v>48</v>
      </c>
      <c r="Q755" s="5">
        <f t="shared" si="197"/>
        <v>72</v>
      </c>
      <c r="R755" s="13">
        <f t="shared" si="198"/>
        <v>144</v>
      </c>
      <c r="S755" s="3" t="b">
        <f t="shared" si="199"/>
        <v>1</v>
      </c>
    </row>
    <row r="756" spans="1:19">
      <c r="A756" s="3">
        <v>50671839</v>
      </c>
      <c r="B756" s="3" t="s">
        <v>1209</v>
      </c>
      <c r="C756" s="3" t="s">
        <v>1319</v>
      </c>
      <c r="D756" s="11" t="s">
        <v>23</v>
      </c>
      <c r="E756" s="3" t="s">
        <v>2138</v>
      </c>
      <c r="F756" s="11" t="s">
        <v>2169</v>
      </c>
      <c r="G756" s="19">
        <f t="shared" si="189"/>
        <v>12</v>
      </c>
      <c r="H756" s="19">
        <f t="shared" si="190"/>
        <v>12</v>
      </c>
      <c r="I756" s="19">
        <f t="shared" si="191"/>
        <v>12</v>
      </c>
      <c r="J756" s="3" t="s">
        <v>2206</v>
      </c>
      <c r="K756" s="3" t="s">
        <v>50</v>
      </c>
      <c r="L756" s="3" t="str">
        <f t="shared" si="192"/>
        <v>Spinners BC</v>
      </c>
      <c r="M756" s="3">
        <f t="shared" si="193"/>
        <v>3</v>
      </c>
      <c r="N756" s="23">
        <f t="shared" si="194"/>
        <v>24</v>
      </c>
      <c r="O756" s="13">
        <f t="shared" si="195"/>
        <v>36</v>
      </c>
      <c r="P756" s="5">
        <f t="shared" si="196"/>
        <v>72</v>
      </c>
      <c r="Q756" s="5">
        <f t="shared" si="197"/>
        <v>108</v>
      </c>
      <c r="R756" s="13">
        <f t="shared" si="198"/>
        <v>144</v>
      </c>
      <c r="S756" s="3" t="b">
        <f t="shared" si="199"/>
        <v>1</v>
      </c>
    </row>
    <row r="757" spans="1:19">
      <c r="A757" s="3">
        <v>51430991</v>
      </c>
      <c r="B757" s="3" t="s">
        <v>1348</v>
      </c>
      <c r="C757" s="3" t="s">
        <v>1362</v>
      </c>
      <c r="D757" s="11" t="s">
        <v>23</v>
      </c>
      <c r="E757" s="3" t="s">
        <v>2138</v>
      </c>
      <c r="F757" s="11" t="s">
        <v>2169</v>
      </c>
      <c r="G757" s="19">
        <f t="shared" si="189"/>
        <v>12</v>
      </c>
      <c r="H757" s="19">
        <f t="shared" si="190"/>
        <v>12</v>
      </c>
      <c r="I757" s="19">
        <f t="shared" si="191"/>
        <v>12</v>
      </c>
      <c r="J757" s="3" t="s">
        <v>2206</v>
      </c>
      <c r="K757" s="3" t="s">
        <v>50</v>
      </c>
      <c r="L757" s="3" t="str">
        <f t="shared" si="192"/>
        <v>Spinners BC</v>
      </c>
      <c r="M757" s="3">
        <f t="shared" si="193"/>
        <v>4</v>
      </c>
      <c r="N757" s="23">
        <f t="shared" si="194"/>
        <v>24</v>
      </c>
      <c r="O757" s="13">
        <f t="shared" si="195"/>
        <v>36</v>
      </c>
      <c r="P757" s="5">
        <f t="shared" si="196"/>
        <v>96</v>
      </c>
      <c r="Q757" s="5">
        <f t="shared" si="197"/>
        <v>144</v>
      </c>
      <c r="R757" s="13">
        <f t="shared" si="198"/>
        <v>144</v>
      </c>
      <c r="S757" s="3" t="b">
        <f t="shared" si="199"/>
        <v>1</v>
      </c>
    </row>
    <row r="758" spans="1:19">
      <c r="A758" s="3">
        <v>50080254</v>
      </c>
      <c r="B758" s="3" t="s">
        <v>403</v>
      </c>
      <c r="C758" s="3" t="s">
        <v>402</v>
      </c>
      <c r="D758" s="11" t="s">
        <v>23</v>
      </c>
      <c r="E758" s="3" t="s">
        <v>2139</v>
      </c>
      <c r="F758" s="11" t="s">
        <v>2169</v>
      </c>
      <c r="G758" s="19">
        <f t="shared" si="189"/>
        <v>8</v>
      </c>
      <c r="H758" s="19">
        <f t="shared" si="190"/>
        <v>7</v>
      </c>
      <c r="I758" s="19">
        <f t="shared" si="191"/>
        <v>8</v>
      </c>
      <c r="J758" s="3" t="s">
        <v>44</v>
      </c>
      <c r="K758" s="3" t="s">
        <v>34</v>
      </c>
      <c r="L758" s="3" t="str">
        <f t="shared" si="192"/>
        <v>SPINSHUTTLE</v>
      </c>
      <c r="M758" s="3">
        <f t="shared" si="193"/>
        <v>1</v>
      </c>
      <c r="N758" s="23">
        <f t="shared" si="194"/>
        <v>15</v>
      </c>
      <c r="O758" s="13">
        <f t="shared" si="195"/>
        <v>23</v>
      </c>
      <c r="P758" s="5">
        <f t="shared" si="196"/>
        <v>15</v>
      </c>
      <c r="Q758" s="5">
        <f t="shared" si="197"/>
        <v>23</v>
      </c>
      <c r="R758" s="13">
        <f t="shared" si="198"/>
        <v>57</v>
      </c>
      <c r="S758" s="3" t="b">
        <f t="shared" si="199"/>
        <v>1</v>
      </c>
    </row>
    <row r="759" spans="1:19">
      <c r="A759" s="3">
        <v>50083111</v>
      </c>
      <c r="B759" s="3" t="s">
        <v>538</v>
      </c>
      <c r="C759" s="3" t="s">
        <v>920</v>
      </c>
      <c r="D759" s="11" t="s">
        <v>23</v>
      </c>
      <c r="E759" s="3" t="s">
        <v>2139</v>
      </c>
      <c r="F759" s="11" t="s">
        <v>2169</v>
      </c>
      <c r="G759" s="19">
        <f t="shared" si="189"/>
        <v>7</v>
      </c>
      <c r="H759" s="19">
        <f t="shared" si="190"/>
        <v>8</v>
      </c>
      <c r="I759" s="19">
        <f t="shared" si="191"/>
        <v>6</v>
      </c>
      <c r="J759" s="3" t="s">
        <v>44</v>
      </c>
      <c r="K759" s="3" t="s">
        <v>34</v>
      </c>
      <c r="L759" s="3" t="str">
        <f t="shared" si="192"/>
        <v>SPINSHUTTLE</v>
      </c>
      <c r="M759" s="3">
        <f t="shared" si="193"/>
        <v>2</v>
      </c>
      <c r="N759" s="23">
        <f t="shared" si="194"/>
        <v>15</v>
      </c>
      <c r="O759" s="13">
        <f t="shared" si="195"/>
        <v>21</v>
      </c>
      <c r="P759" s="5">
        <f t="shared" si="196"/>
        <v>30</v>
      </c>
      <c r="Q759" s="5">
        <f t="shared" si="197"/>
        <v>44</v>
      </c>
      <c r="R759" s="13">
        <f t="shared" si="198"/>
        <v>57</v>
      </c>
      <c r="S759" s="3" t="b">
        <f t="shared" si="199"/>
        <v>1</v>
      </c>
    </row>
    <row r="760" spans="1:19">
      <c r="A760" s="3">
        <v>50084915</v>
      </c>
      <c r="B760" s="3" t="s">
        <v>473</v>
      </c>
      <c r="C760" s="3" t="s">
        <v>946</v>
      </c>
      <c r="D760" s="11" t="s">
        <v>23</v>
      </c>
      <c r="E760" s="3" t="s">
        <v>2139</v>
      </c>
      <c r="F760" s="11" t="s">
        <v>2169</v>
      </c>
      <c r="G760" s="19">
        <f t="shared" si="189"/>
        <v>6</v>
      </c>
      <c r="H760" s="19">
        <f t="shared" si="190"/>
        <v>7</v>
      </c>
      <c r="I760" s="19">
        <f t="shared" si="191"/>
        <v>8</v>
      </c>
      <c r="J760" s="3" t="s">
        <v>44</v>
      </c>
      <c r="K760" s="3" t="s">
        <v>34</v>
      </c>
      <c r="L760" s="3" t="str">
        <f t="shared" si="192"/>
        <v>SPINSHUTTLE</v>
      </c>
      <c r="M760" s="3">
        <f t="shared" si="193"/>
        <v>3</v>
      </c>
      <c r="N760" s="23">
        <f t="shared" si="194"/>
        <v>13</v>
      </c>
      <c r="O760" s="13">
        <f t="shared" si="195"/>
        <v>21</v>
      </c>
      <c r="P760" s="5">
        <f t="shared" si="196"/>
        <v>43</v>
      </c>
      <c r="Q760" s="5">
        <f t="shared" si="197"/>
        <v>65</v>
      </c>
      <c r="R760" s="13">
        <f t="shared" si="198"/>
        <v>57</v>
      </c>
      <c r="S760" s="3" t="b">
        <f t="shared" si="199"/>
        <v>1</v>
      </c>
    </row>
    <row r="761" spans="1:19">
      <c r="A761" s="3">
        <v>50095288</v>
      </c>
      <c r="B761" s="3" t="s">
        <v>72</v>
      </c>
      <c r="C761" s="3" t="s">
        <v>73</v>
      </c>
      <c r="D761" s="11" t="s">
        <v>23</v>
      </c>
      <c r="E761" s="3" t="s">
        <v>2139</v>
      </c>
      <c r="F761" s="11" t="s">
        <v>2169</v>
      </c>
      <c r="G761" s="19">
        <f t="shared" si="189"/>
        <v>7</v>
      </c>
      <c r="H761" s="19">
        <f t="shared" si="190"/>
        <v>7</v>
      </c>
      <c r="I761" s="19">
        <f t="shared" si="191"/>
        <v>6</v>
      </c>
      <c r="J761" s="3" t="s">
        <v>44</v>
      </c>
      <c r="K761" s="3" t="s">
        <v>34</v>
      </c>
      <c r="L761" s="3" t="str">
        <f t="shared" si="192"/>
        <v>SPINSHUTTLE</v>
      </c>
      <c r="M761" s="3">
        <f t="shared" si="193"/>
        <v>4</v>
      </c>
      <c r="N761" s="23">
        <f t="shared" si="194"/>
        <v>14</v>
      </c>
      <c r="O761" s="13">
        <f t="shared" si="195"/>
        <v>20</v>
      </c>
      <c r="P761" s="5">
        <f t="shared" si="196"/>
        <v>57</v>
      </c>
      <c r="Q761" s="5">
        <f t="shared" si="197"/>
        <v>85</v>
      </c>
      <c r="R761" s="13">
        <f t="shared" si="198"/>
        <v>57</v>
      </c>
      <c r="S761" s="3" t="b">
        <f t="shared" si="199"/>
        <v>1</v>
      </c>
    </row>
    <row r="762" spans="1:19">
      <c r="A762" s="3">
        <v>50095288</v>
      </c>
      <c r="B762" s="3" t="s">
        <v>72</v>
      </c>
      <c r="C762" s="3" t="s">
        <v>73</v>
      </c>
      <c r="D762" s="11" t="s">
        <v>23</v>
      </c>
      <c r="E762" s="3" t="s">
        <v>2140</v>
      </c>
      <c r="F762" s="11" t="s">
        <v>2169</v>
      </c>
      <c r="G762" s="19">
        <f t="shared" si="189"/>
        <v>7</v>
      </c>
      <c r="H762" s="19">
        <f t="shared" si="190"/>
        <v>7</v>
      </c>
      <c r="I762" s="19">
        <f t="shared" si="191"/>
        <v>6</v>
      </c>
      <c r="J762" s="3" t="s">
        <v>44</v>
      </c>
      <c r="K762" s="3" t="s">
        <v>18</v>
      </c>
      <c r="L762" s="3" t="str">
        <f t="shared" si="192"/>
        <v>SPINSHUTTLE</v>
      </c>
      <c r="M762" s="3">
        <f t="shared" si="193"/>
        <v>1</v>
      </c>
      <c r="N762" s="23">
        <f t="shared" si="194"/>
        <v>14</v>
      </c>
      <c r="O762" s="13">
        <f t="shared" si="195"/>
        <v>20</v>
      </c>
      <c r="P762" s="5">
        <f t="shared" si="196"/>
        <v>14</v>
      </c>
      <c r="Q762" s="5">
        <f t="shared" si="197"/>
        <v>20</v>
      </c>
      <c r="R762" s="13">
        <f t="shared" si="198"/>
        <v>87</v>
      </c>
      <c r="S762" s="3" t="b">
        <f t="shared" si="199"/>
        <v>1</v>
      </c>
    </row>
    <row r="763" spans="1:19">
      <c r="A763" s="3">
        <v>50095289</v>
      </c>
      <c r="B763" s="3" t="s">
        <v>75</v>
      </c>
      <c r="C763" s="3" t="s">
        <v>73</v>
      </c>
      <c r="D763" s="11" t="s">
        <v>8</v>
      </c>
      <c r="E763" s="3" t="s">
        <v>2140</v>
      </c>
      <c r="F763" s="11" t="s">
        <v>2169</v>
      </c>
      <c r="G763" s="19">
        <f t="shared" si="189"/>
        <v>7</v>
      </c>
      <c r="H763" s="19">
        <f t="shared" si="190"/>
        <v>5</v>
      </c>
      <c r="I763" s="19">
        <f t="shared" si="191"/>
        <v>7</v>
      </c>
      <c r="J763" s="3" t="s">
        <v>44</v>
      </c>
      <c r="K763" s="3" t="s">
        <v>18</v>
      </c>
      <c r="L763" s="3" t="str">
        <f t="shared" si="192"/>
        <v>SPINSHUTTLE</v>
      </c>
      <c r="M763" s="3">
        <f t="shared" si="193"/>
        <v>2</v>
      </c>
      <c r="N763" s="23">
        <f t="shared" si="194"/>
        <v>12</v>
      </c>
      <c r="O763" s="13">
        <f t="shared" si="195"/>
        <v>19</v>
      </c>
      <c r="P763" s="5">
        <f t="shared" si="196"/>
        <v>26</v>
      </c>
      <c r="Q763" s="5">
        <f t="shared" si="197"/>
        <v>39</v>
      </c>
      <c r="R763" s="13">
        <f t="shared" si="198"/>
        <v>87</v>
      </c>
      <c r="S763" s="3" t="b">
        <f t="shared" si="199"/>
        <v>1</v>
      </c>
    </row>
    <row r="764" spans="1:19">
      <c r="A764" s="3">
        <v>50115058</v>
      </c>
      <c r="B764" s="3" t="s">
        <v>152</v>
      </c>
      <c r="C764" s="3" t="s">
        <v>153</v>
      </c>
      <c r="D764" s="11" t="s">
        <v>8</v>
      </c>
      <c r="E764" s="3" t="s">
        <v>2140</v>
      </c>
      <c r="F764" s="11" t="s">
        <v>2169</v>
      </c>
      <c r="G764" s="19">
        <f t="shared" si="189"/>
        <v>3</v>
      </c>
      <c r="H764" s="19">
        <f t="shared" si="190"/>
        <v>4</v>
      </c>
      <c r="I764" s="19">
        <f t="shared" si="191"/>
        <v>5</v>
      </c>
      <c r="J764" s="3" t="s">
        <v>44</v>
      </c>
      <c r="K764" s="3" t="s">
        <v>18</v>
      </c>
      <c r="L764" s="3" t="str">
        <f t="shared" si="192"/>
        <v>SPINSHUTTLE</v>
      </c>
      <c r="M764" s="3">
        <f t="shared" si="193"/>
        <v>3</v>
      </c>
      <c r="N764" s="23">
        <f t="shared" si="194"/>
        <v>7</v>
      </c>
      <c r="O764" s="13">
        <f t="shared" si="195"/>
        <v>12</v>
      </c>
      <c r="P764" s="5">
        <f t="shared" si="196"/>
        <v>33</v>
      </c>
      <c r="Q764" s="5">
        <f t="shared" si="197"/>
        <v>51</v>
      </c>
      <c r="R764" s="13">
        <f t="shared" si="198"/>
        <v>87</v>
      </c>
      <c r="S764" s="3" t="b">
        <f t="shared" si="199"/>
        <v>1</v>
      </c>
    </row>
    <row r="765" spans="1:19">
      <c r="A765" s="3">
        <v>50460552</v>
      </c>
      <c r="B765" s="3" t="s">
        <v>798</v>
      </c>
      <c r="C765" s="3" t="s">
        <v>799</v>
      </c>
      <c r="D765" s="11" t="s">
        <v>23</v>
      </c>
      <c r="E765" s="3" t="s">
        <v>2140</v>
      </c>
      <c r="F765" s="11" t="s">
        <v>2169</v>
      </c>
      <c r="G765" s="19">
        <f t="shared" si="189"/>
        <v>12</v>
      </c>
      <c r="H765" s="19">
        <f t="shared" si="190"/>
        <v>12</v>
      </c>
      <c r="I765" s="19">
        <f t="shared" si="191"/>
        <v>12</v>
      </c>
      <c r="J765" t="s">
        <v>44</v>
      </c>
      <c r="K765" s="3" t="s">
        <v>18</v>
      </c>
      <c r="L765" s="3" t="str">
        <f t="shared" si="192"/>
        <v>SPINSHUTTLE</v>
      </c>
      <c r="M765" s="3">
        <f t="shared" si="193"/>
        <v>4</v>
      </c>
      <c r="N765" s="23">
        <f t="shared" si="194"/>
        <v>24</v>
      </c>
      <c r="O765" s="13">
        <f t="shared" si="195"/>
        <v>36</v>
      </c>
      <c r="P765" s="5">
        <f t="shared" si="196"/>
        <v>57</v>
      </c>
      <c r="Q765" s="5">
        <f t="shared" si="197"/>
        <v>87</v>
      </c>
      <c r="R765" s="13">
        <f t="shared" si="198"/>
        <v>87</v>
      </c>
      <c r="S765" s="3" t="b">
        <f t="shared" si="199"/>
        <v>1</v>
      </c>
    </row>
    <row r="766" spans="1:19">
      <c r="A766" s="3">
        <v>50035233</v>
      </c>
      <c r="B766" s="3" t="s">
        <v>366</v>
      </c>
      <c r="C766" s="3" t="s">
        <v>367</v>
      </c>
      <c r="D766" s="11" t="s">
        <v>8</v>
      </c>
      <c r="E766" s="3" t="s">
        <v>2141</v>
      </c>
      <c r="F766" s="11" t="s">
        <v>2169</v>
      </c>
      <c r="G766" s="19">
        <f t="shared" si="189"/>
        <v>10</v>
      </c>
      <c r="H766" s="19">
        <f t="shared" si="190"/>
        <v>8</v>
      </c>
      <c r="I766" s="19">
        <f t="shared" si="191"/>
        <v>9</v>
      </c>
      <c r="J766" s="3" t="s">
        <v>44</v>
      </c>
      <c r="K766" s="3" t="s">
        <v>18</v>
      </c>
      <c r="L766" s="3" t="str">
        <f t="shared" si="192"/>
        <v>SPINSHUTTLE</v>
      </c>
      <c r="M766" s="3">
        <f t="shared" si="193"/>
        <v>1</v>
      </c>
      <c r="N766" s="23">
        <f t="shared" si="194"/>
        <v>18</v>
      </c>
      <c r="O766" s="13">
        <f t="shared" si="195"/>
        <v>27</v>
      </c>
      <c r="P766" s="5">
        <f t="shared" si="196"/>
        <v>18</v>
      </c>
      <c r="Q766" s="5">
        <f t="shared" si="197"/>
        <v>27</v>
      </c>
      <c r="R766" s="13">
        <f t="shared" si="198"/>
        <v>55</v>
      </c>
      <c r="S766" s="3" t="b">
        <f t="shared" si="199"/>
        <v>1</v>
      </c>
    </row>
    <row r="767" spans="1:19">
      <c r="A767" s="3">
        <v>50084992</v>
      </c>
      <c r="B767" s="3" t="s">
        <v>714</v>
      </c>
      <c r="C767" s="3" t="s">
        <v>715</v>
      </c>
      <c r="D767" s="11" t="s">
        <v>8</v>
      </c>
      <c r="E767" s="3" t="s">
        <v>2141</v>
      </c>
      <c r="F767" s="11" t="s">
        <v>2169</v>
      </c>
      <c r="G767" s="19">
        <f t="shared" si="189"/>
        <v>9</v>
      </c>
      <c r="H767" s="19">
        <f t="shared" si="190"/>
        <v>9</v>
      </c>
      <c r="I767" s="19">
        <f t="shared" si="191"/>
        <v>8</v>
      </c>
      <c r="J767" s="3" t="s">
        <v>44</v>
      </c>
      <c r="K767" s="3" t="s">
        <v>18</v>
      </c>
      <c r="L767" s="3" t="str">
        <f t="shared" si="192"/>
        <v>SPINSHUTTLE</v>
      </c>
      <c r="M767" s="3">
        <f t="shared" si="193"/>
        <v>2</v>
      </c>
      <c r="N767" s="23">
        <f t="shared" si="194"/>
        <v>18</v>
      </c>
      <c r="O767" s="13">
        <f t="shared" si="195"/>
        <v>26</v>
      </c>
      <c r="P767" s="5">
        <f t="shared" si="196"/>
        <v>36</v>
      </c>
      <c r="Q767" s="5">
        <f t="shared" si="197"/>
        <v>53</v>
      </c>
      <c r="R767" s="13">
        <f t="shared" si="198"/>
        <v>55</v>
      </c>
      <c r="S767" s="3" t="b">
        <f t="shared" si="199"/>
        <v>1</v>
      </c>
    </row>
    <row r="768" spans="1:19">
      <c r="A768" s="3">
        <v>50095289</v>
      </c>
      <c r="B768" s="3" t="s">
        <v>75</v>
      </c>
      <c r="C768" s="3" t="s">
        <v>73</v>
      </c>
      <c r="D768" s="11" t="s">
        <v>8</v>
      </c>
      <c r="E768" s="3" t="s">
        <v>2141</v>
      </c>
      <c r="F768" s="11" t="s">
        <v>2169</v>
      </c>
      <c r="G768" s="19">
        <f t="shared" si="189"/>
        <v>7</v>
      </c>
      <c r="H768" s="19">
        <f t="shared" si="190"/>
        <v>5</v>
      </c>
      <c r="I768" s="19">
        <f t="shared" si="191"/>
        <v>7</v>
      </c>
      <c r="J768" s="3" t="s">
        <v>44</v>
      </c>
      <c r="K768" s="3" t="s">
        <v>18</v>
      </c>
      <c r="L768" s="3" t="str">
        <f t="shared" si="192"/>
        <v>SPINSHUTTLE</v>
      </c>
      <c r="M768" s="3">
        <f t="shared" si="193"/>
        <v>3</v>
      </c>
      <c r="N768" s="23">
        <f t="shared" si="194"/>
        <v>12</v>
      </c>
      <c r="O768" s="13">
        <f t="shared" si="195"/>
        <v>19</v>
      </c>
      <c r="P768" s="5">
        <f t="shared" si="196"/>
        <v>48</v>
      </c>
      <c r="Q768" s="5">
        <f t="shared" si="197"/>
        <v>72</v>
      </c>
      <c r="R768" s="13">
        <f t="shared" si="198"/>
        <v>55</v>
      </c>
      <c r="S768" s="3" t="b">
        <f t="shared" si="199"/>
        <v>1</v>
      </c>
    </row>
    <row r="769" spans="1:19">
      <c r="A769" s="3">
        <v>50115058</v>
      </c>
      <c r="B769" s="3" t="s">
        <v>152</v>
      </c>
      <c r="C769" s="3" t="s">
        <v>153</v>
      </c>
      <c r="D769" s="11" t="s">
        <v>8</v>
      </c>
      <c r="E769" s="3" t="s">
        <v>2141</v>
      </c>
      <c r="F769" s="11" t="s">
        <v>2169</v>
      </c>
      <c r="G769" s="19">
        <f t="shared" si="189"/>
        <v>3</v>
      </c>
      <c r="H769" s="19">
        <f t="shared" si="190"/>
        <v>4</v>
      </c>
      <c r="I769" s="19">
        <f t="shared" si="191"/>
        <v>5</v>
      </c>
      <c r="J769" s="3" t="s">
        <v>44</v>
      </c>
      <c r="K769" s="3" t="s">
        <v>18</v>
      </c>
      <c r="L769" s="3" t="str">
        <f t="shared" si="192"/>
        <v>SPINSHUTTLE</v>
      </c>
      <c r="M769" s="3">
        <f t="shared" si="193"/>
        <v>4</v>
      </c>
      <c r="N769" s="23">
        <f t="shared" si="194"/>
        <v>7</v>
      </c>
      <c r="O769" s="13">
        <f t="shared" si="195"/>
        <v>12</v>
      </c>
      <c r="P769" s="5">
        <f t="shared" si="196"/>
        <v>55</v>
      </c>
      <c r="Q769" s="5">
        <f t="shared" si="197"/>
        <v>84</v>
      </c>
      <c r="R769" s="13">
        <f t="shared" si="198"/>
        <v>55</v>
      </c>
      <c r="S769" s="3" t="b">
        <f t="shared" si="199"/>
        <v>1</v>
      </c>
    </row>
    <row r="770" spans="1:19">
      <c r="A770" s="3">
        <v>50085101</v>
      </c>
      <c r="B770" s="3" t="s">
        <v>416</v>
      </c>
      <c r="C770" s="3" t="s">
        <v>417</v>
      </c>
      <c r="D770" s="11" t="s">
        <v>23</v>
      </c>
      <c r="E770" s="3" t="s">
        <v>2142</v>
      </c>
      <c r="F770" s="11" t="s">
        <v>2169</v>
      </c>
      <c r="G770" s="19">
        <f t="shared" ref="G770:G833" si="200">VLOOKUP($A770, ZoekKlass, 6, FALSE)</f>
        <v>8</v>
      </c>
      <c r="H770" s="19">
        <f t="shared" ref="H770:H833" si="201">VLOOKUP($A770, ZoekKlass, 7, FALSE)</f>
        <v>7</v>
      </c>
      <c r="I770" s="19">
        <f t="shared" ref="I770:I833" si="202">VLOOKUP($A770, ZoekKlass, 8, FALSE)</f>
        <v>9</v>
      </c>
      <c r="J770" s="3" t="s">
        <v>44</v>
      </c>
      <c r="K770" s="3" t="s">
        <v>18</v>
      </c>
      <c r="L770" s="3" t="str">
        <f t="shared" ref="L770:L833" si="203">VLOOKUP($A770, ZoekKlass, 9, FALSE)</f>
        <v>SPINSHUTTLE</v>
      </c>
      <c r="M770" s="3">
        <f t="shared" si="193"/>
        <v>1</v>
      </c>
      <c r="N770" s="23">
        <f t="shared" si="194"/>
        <v>15</v>
      </c>
      <c r="O770" s="13">
        <f t="shared" si="195"/>
        <v>24</v>
      </c>
      <c r="P770" s="5">
        <f t="shared" si="196"/>
        <v>15</v>
      </c>
      <c r="Q770" s="5">
        <f t="shared" si="197"/>
        <v>24</v>
      </c>
      <c r="R770" s="13">
        <f t="shared" si="198"/>
        <v>69</v>
      </c>
      <c r="S770" s="3" t="b">
        <f t="shared" si="199"/>
        <v>1</v>
      </c>
    </row>
    <row r="771" spans="1:19">
      <c r="A771" s="3">
        <v>50094245</v>
      </c>
      <c r="B771" s="3" t="s">
        <v>24</v>
      </c>
      <c r="C771" s="3" t="s">
        <v>870</v>
      </c>
      <c r="D771" s="11" t="s">
        <v>23</v>
      </c>
      <c r="E771" s="3" t="s">
        <v>2142</v>
      </c>
      <c r="F771" s="11" t="s">
        <v>2169</v>
      </c>
      <c r="G771" s="19">
        <f t="shared" si="200"/>
        <v>8</v>
      </c>
      <c r="H771" s="19">
        <f t="shared" si="201"/>
        <v>7</v>
      </c>
      <c r="I771" s="19">
        <f t="shared" si="202"/>
        <v>8</v>
      </c>
      <c r="J771" s="3" t="s">
        <v>44</v>
      </c>
      <c r="K771" s="3" t="s">
        <v>18</v>
      </c>
      <c r="L771" s="3" t="str">
        <f t="shared" si="203"/>
        <v>SPINSHUTTLE</v>
      </c>
      <c r="M771" s="3">
        <f t="shared" si="193"/>
        <v>2</v>
      </c>
      <c r="N771" s="23">
        <f t="shared" si="194"/>
        <v>15</v>
      </c>
      <c r="O771" s="13">
        <f t="shared" si="195"/>
        <v>23</v>
      </c>
      <c r="P771" s="5">
        <f t="shared" si="196"/>
        <v>30</v>
      </c>
      <c r="Q771" s="5">
        <f t="shared" si="197"/>
        <v>47</v>
      </c>
      <c r="R771" s="13">
        <f t="shared" si="198"/>
        <v>69</v>
      </c>
      <c r="S771" s="3" t="b">
        <f t="shared" si="199"/>
        <v>1</v>
      </c>
    </row>
    <row r="772" spans="1:19">
      <c r="A772" s="3">
        <v>50101162</v>
      </c>
      <c r="B772" s="3" t="s">
        <v>209</v>
      </c>
      <c r="C772" s="3" t="s">
        <v>210</v>
      </c>
      <c r="D772" s="11" t="s">
        <v>23</v>
      </c>
      <c r="E772" s="3" t="s">
        <v>2142</v>
      </c>
      <c r="F772" s="11" t="s">
        <v>2169</v>
      </c>
      <c r="G772" s="19">
        <f t="shared" si="200"/>
        <v>11</v>
      </c>
      <c r="H772" s="19">
        <f t="shared" si="201"/>
        <v>10</v>
      </c>
      <c r="I772" s="19">
        <f t="shared" si="202"/>
        <v>9</v>
      </c>
      <c r="J772" s="3" t="s">
        <v>44</v>
      </c>
      <c r="K772" s="3" t="s">
        <v>18</v>
      </c>
      <c r="L772" s="3" t="str">
        <f t="shared" si="203"/>
        <v>SPINSHUTTLE</v>
      </c>
      <c r="M772" s="3">
        <f t="shared" si="193"/>
        <v>3</v>
      </c>
      <c r="N772" s="23">
        <f t="shared" si="194"/>
        <v>21</v>
      </c>
      <c r="O772" s="13">
        <f t="shared" si="195"/>
        <v>30</v>
      </c>
      <c r="P772" s="5">
        <f t="shared" si="196"/>
        <v>51</v>
      </c>
      <c r="Q772" s="5">
        <f t="shared" si="197"/>
        <v>77</v>
      </c>
      <c r="R772" s="13">
        <f t="shared" si="198"/>
        <v>69</v>
      </c>
      <c r="S772" s="3" t="b">
        <f t="shared" si="199"/>
        <v>1</v>
      </c>
    </row>
    <row r="773" spans="1:19">
      <c r="A773" s="3">
        <v>51333902</v>
      </c>
      <c r="B773" s="3" t="s">
        <v>1264</v>
      </c>
      <c r="C773" s="3" t="s">
        <v>1673</v>
      </c>
      <c r="D773" s="11" t="s">
        <v>23</v>
      </c>
      <c r="E773" s="3" t="s">
        <v>2142</v>
      </c>
      <c r="F773" s="11" t="s">
        <v>2169</v>
      </c>
      <c r="G773" s="19">
        <f t="shared" si="200"/>
        <v>9</v>
      </c>
      <c r="H773" s="19">
        <f t="shared" si="201"/>
        <v>9</v>
      </c>
      <c r="I773" s="19">
        <f t="shared" si="202"/>
        <v>9</v>
      </c>
      <c r="J773" s="3" t="s">
        <v>44</v>
      </c>
      <c r="K773" s="3" t="s">
        <v>18</v>
      </c>
      <c r="L773" s="3" t="str">
        <f t="shared" si="203"/>
        <v>SPINSHUTTLE</v>
      </c>
      <c r="M773" s="3">
        <f t="shared" si="193"/>
        <v>4</v>
      </c>
      <c r="N773" s="23">
        <f t="shared" si="194"/>
        <v>18</v>
      </c>
      <c r="O773" s="13">
        <f t="shared" si="195"/>
        <v>27</v>
      </c>
      <c r="P773" s="5">
        <f t="shared" si="196"/>
        <v>69</v>
      </c>
      <c r="Q773" s="5">
        <f t="shared" si="197"/>
        <v>104</v>
      </c>
      <c r="R773" s="13">
        <f t="shared" si="198"/>
        <v>69</v>
      </c>
      <c r="S773" s="3" t="b">
        <f t="shared" si="199"/>
        <v>1</v>
      </c>
    </row>
    <row r="774" spans="1:19">
      <c r="A774" s="3">
        <v>50080254</v>
      </c>
      <c r="B774" s="3" t="s">
        <v>403</v>
      </c>
      <c r="C774" s="3" t="s">
        <v>402</v>
      </c>
      <c r="D774" s="11" t="s">
        <v>23</v>
      </c>
      <c r="E774" s="3" t="s">
        <v>2143</v>
      </c>
      <c r="F774" s="11" t="s">
        <v>2169</v>
      </c>
      <c r="G774" s="19">
        <f t="shared" si="200"/>
        <v>8</v>
      </c>
      <c r="H774" s="19">
        <f t="shared" si="201"/>
        <v>7</v>
      </c>
      <c r="I774" s="19">
        <f t="shared" si="202"/>
        <v>8</v>
      </c>
      <c r="J774" s="3" t="s">
        <v>44</v>
      </c>
      <c r="K774" s="3" t="s">
        <v>18</v>
      </c>
      <c r="L774" s="3" t="str">
        <f t="shared" si="203"/>
        <v>SPINSHUTTLE</v>
      </c>
      <c r="M774" s="3">
        <f t="shared" si="193"/>
        <v>1</v>
      </c>
      <c r="N774" s="23">
        <f t="shared" si="194"/>
        <v>15</v>
      </c>
      <c r="O774" s="13">
        <f t="shared" si="195"/>
        <v>23</v>
      </c>
      <c r="P774" s="5">
        <f t="shared" si="196"/>
        <v>15</v>
      </c>
      <c r="Q774" s="5">
        <f t="shared" si="197"/>
        <v>23</v>
      </c>
      <c r="R774" s="13">
        <f t="shared" si="198"/>
        <v>89</v>
      </c>
      <c r="S774" s="3" t="b">
        <f t="shared" si="199"/>
        <v>1</v>
      </c>
    </row>
    <row r="775" spans="1:19">
      <c r="A775" s="3">
        <v>50083111</v>
      </c>
      <c r="B775" s="3" t="s">
        <v>538</v>
      </c>
      <c r="C775" s="3" t="s">
        <v>920</v>
      </c>
      <c r="D775" s="11" t="s">
        <v>23</v>
      </c>
      <c r="E775" s="3" t="s">
        <v>2143</v>
      </c>
      <c r="F775" s="11" t="s">
        <v>2169</v>
      </c>
      <c r="G775" s="19">
        <f t="shared" si="200"/>
        <v>7</v>
      </c>
      <c r="H775" s="19">
        <f t="shared" si="201"/>
        <v>8</v>
      </c>
      <c r="I775" s="19">
        <f t="shared" si="202"/>
        <v>6</v>
      </c>
      <c r="J775" s="3" t="s">
        <v>44</v>
      </c>
      <c r="K775" s="3" t="s">
        <v>18</v>
      </c>
      <c r="L775" s="3" t="str">
        <f t="shared" si="203"/>
        <v>SPINSHUTTLE</v>
      </c>
      <c r="M775" s="3">
        <f t="shared" si="193"/>
        <v>2</v>
      </c>
      <c r="N775" s="23">
        <f t="shared" si="194"/>
        <v>15</v>
      </c>
      <c r="O775" s="13">
        <f t="shared" si="195"/>
        <v>21</v>
      </c>
      <c r="P775" s="5">
        <f t="shared" si="196"/>
        <v>30</v>
      </c>
      <c r="Q775" s="5">
        <f t="shared" si="197"/>
        <v>44</v>
      </c>
      <c r="R775" s="13">
        <f t="shared" si="198"/>
        <v>89</v>
      </c>
      <c r="S775" s="3" t="b">
        <f t="shared" si="199"/>
        <v>1</v>
      </c>
    </row>
    <row r="776" spans="1:19">
      <c r="A776" s="3">
        <v>50084992</v>
      </c>
      <c r="B776" s="3" t="s">
        <v>714</v>
      </c>
      <c r="C776" s="3" t="s">
        <v>715</v>
      </c>
      <c r="D776" s="11" t="s">
        <v>8</v>
      </c>
      <c r="E776" s="3" t="s">
        <v>2143</v>
      </c>
      <c r="F776" s="11" t="s">
        <v>2169</v>
      </c>
      <c r="G776" s="19">
        <f t="shared" si="200"/>
        <v>9</v>
      </c>
      <c r="H776" s="19">
        <f t="shared" si="201"/>
        <v>9</v>
      </c>
      <c r="I776" s="19">
        <f t="shared" si="202"/>
        <v>8</v>
      </c>
      <c r="J776" s="3" t="s">
        <v>44</v>
      </c>
      <c r="K776" s="3" t="s">
        <v>18</v>
      </c>
      <c r="L776" s="3" t="str">
        <f t="shared" si="203"/>
        <v>SPINSHUTTLE</v>
      </c>
      <c r="M776" s="3">
        <f t="shared" si="193"/>
        <v>3</v>
      </c>
      <c r="N776" s="23">
        <f t="shared" si="194"/>
        <v>18</v>
      </c>
      <c r="O776" s="13">
        <f t="shared" si="195"/>
        <v>26</v>
      </c>
      <c r="P776" s="5">
        <f t="shared" si="196"/>
        <v>48</v>
      </c>
      <c r="Q776" s="5">
        <f t="shared" si="197"/>
        <v>70</v>
      </c>
      <c r="R776" s="13">
        <f t="shared" si="198"/>
        <v>89</v>
      </c>
      <c r="S776" s="3" t="b">
        <f t="shared" si="199"/>
        <v>1</v>
      </c>
    </row>
    <row r="777" spans="1:19">
      <c r="A777" s="3">
        <v>50085154</v>
      </c>
      <c r="B777" s="3" t="s">
        <v>47</v>
      </c>
      <c r="C777" s="3" t="s">
        <v>402</v>
      </c>
      <c r="D777" s="11" t="s">
        <v>8</v>
      </c>
      <c r="E777" s="3" t="s">
        <v>2143</v>
      </c>
      <c r="F777" s="11" t="s">
        <v>2169</v>
      </c>
      <c r="G777" s="19">
        <f t="shared" si="200"/>
        <v>6</v>
      </c>
      <c r="H777" s="19">
        <f t="shared" si="201"/>
        <v>6</v>
      </c>
      <c r="I777" s="19">
        <f t="shared" si="202"/>
        <v>7</v>
      </c>
      <c r="J777" s="3" t="s">
        <v>44</v>
      </c>
      <c r="K777" s="3" t="s">
        <v>18</v>
      </c>
      <c r="L777" s="3" t="str">
        <f t="shared" si="203"/>
        <v>SPINSHUTTLE</v>
      </c>
      <c r="M777" s="3">
        <f t="shared" si="193"/>
        <v>4</v>
      </c>
      <c r="N777" s="23">
        <f t="shared" si="194"/>
        <v>12</v>
      </c>
      <c r="O777" s="13">
        <f t="shared" si="195"/>
        <v>19</v>
      </c>
      <c r="P777" s="5">
        <f t="shared" si="196"/>
        <v>60</v>
      </c>
      <c r="Q777" s="5">
        <f t="shared" si="197"/>
        <v>89</v>
      </c>
      <c r="R777" s="13">
        <f t="shared" si="198"/>
        <v>89</v>
      </c>
      <c r="S777" s="3" t="b">
        <f t="shared" si="199"/>
        <v>1</v>
      </c>
    </row>
    <row r="778" spans="1:19">
      <c r="A778" s="3">
        <v>50034165</v>
      </c>
      <c r="B778" s="3" t="s">
        <v>459</v>
      </c>
      <c r="C778" s="3" t="s">
        <v>476</v>
      </c>
      <c r="D778" s="11" t="s">
        <v>8</v>
      </c>
      <c r="E778" s="3" t="s">
        <v>368</v>
      </c>
      <c r="F778" s="11" t="s">
        <v>2169</v>
      </c>
      <c r="G778" s="19">
        <f t="shared" si="200"/>
        <v>9</v>
      </c>
      <c r="H778" s="19">
        <f t="shared" si="201"/>
        <v>8</v>
      </c>
      <c r="I778" s="19">
        <f t="shared" si="202"/>
        <v>9</v>
      </c>
      <c r="J778" s="3" t="s">
        <v>44</v>
      </c>
      <c r="K778" s="3" t="s">
        <v>9</v>
      </c>
      <c r="L778" s="3" t="str">
        <f t="shared" si="203"/>
        <v>SPINSHUTTLE</v>
      </c>
      <c r="M778" s="3">
        <f t="shared" si="193"/>
        <v>1</v>
      </c>
      <c r="N778" s="23">
        <f t="shared" si="194"/>
        <v>17</v>
      </c>
      <c r="O778" s="13">
        <f t="shared" si="195"/>
        <v>26</v>
      </c>
      <c r="P778" s="5">
        <f t="shared" si="196"/>
        <v>17</v>
      </c>
      <c r="Q778" s="5">
        <f t="shared" si="197"/>
        <v>26</v>
      </c>
      <c r="R778" s="13">
        <f t="shared" si="198"/>
        <v>67</v>
      </c>
      <c r="S778" s="3" t="b">
        <f t="shared" si="199"/>
        <v>1</v>
      </c>
    </row>
    <row r="779" spans="1:19">
      <c r="A779" s="3">
        <v>50085154</v>
      </c>
      <c r="B779" s="3" t="s">
        <v>47</v>
      </c>
      <c r="C779" s="3" t="s">
        <v>402</v>
      </c>
      <c r="D779" s="11" t="s">
        <v>8</v>
      </c>
      <c r="E779" s="3" t="s">
        <v>368</v>
      </c>
      <c r="F779" s="11" t="s">
        <v>2169</v>
      </c>
      <c r="G779" s="19">
        <f t="shared" si="200"/>
        <v>6</v>
      </c>
      <c r="H779" s="19">
        <f t="shared" si="201"/>
        <v>6</v>
      </c>
      <c r="I779" s="19">
        <f t="shared" si="202"/>
        <v>7</v>
      </c>
      <c r="J779" s="3" t="s">
        <v>44</v>
      </c>
      <c r="K779" s="3" t="s">
        <v>9</v>
      </c>
      <c r="L779" s="3" t="str">
        <f t="shared" si="203"/>
        <v>SPINSHUTTLE</v>
      </c>
      <c r="M779" s="3">
        <f t="shared" si="193"/>
        <v>2</v>
      </c>
      <c r="N779" s="23">
        <f t="shared" si="194"/>
        <v>12</v>
      </c>
      <c r="O779" s="13">
        <f t="shared" si="195"/>
        <v>19</v>
      </c>
      <c r="P779" s="5">
        <f t="shared" si="196"/>
        <v>29</v>
      </c>
      <c r="Q779" s="5">
        <f t="shared" si="197"/>
        <v>45</v>
      </c>
      <c r="R779" s="13">
        <f t="shared" si="198"/>
        <v>67</v>
      </c>
      <c r="S779" s="3" t="b">
        <f t="shared" si="199"/>
        <v>1</v>
      </c>
    </row>
    <row r="780" spans="1:19">
      <c r="A780" s="3">
        <v>50090207</v>
      </c>
      <c r="B780" s="3" t="s">
        <v>179</v>
      </c>
      <c r="C780" s="3" t="s">
        <v>427</v>
      </c>
      <c r="D780" s="11" t="s">
        <v>8</v>
      </c>
      <c r="E780" s="3" t="s">
        <v>368</v>
      </c>
      <c r="F780" s="11" t="s">
        <v>2169</v>
      </c>
      <c r="G780" s="19">
        <f t="shared" si="200"/>
        <v>11</v>
      </c>
      <c r="H780" s="19">
        <f t="shared" si="201"/>
        <v>9</v>
      </c>
      <c r="I780" s="19">
        <f t="shared" si="202"/>
        <v>10</v>
      </c>
      <c r="J780" s="3" t="s">
        <v>44</v>
      </c>
      <c r="K780" s="3" t="s">
        <v>9</v>
      </c>
      <c r="L780" s="3" t="str">
        <f t="shared" si="203"/>
        <v>SPINSHUTTLE</v>
      </c>
      <c r="M780" s="3">
        <f t="shared" si="193"/>
        <v>3</v>
      </c>
      <c r="N780" s="23">
        <f t="shared" si="194"/>
        <v>20</v>
      </c>
      <c r="O780" s="13">
        <f t="shared" si="195"/>
        <v>30</v>
      </c>
      <c r="P780" s="5">
        <f t="shared" si="196"/>
        <v>49</v>
      </c>
      <c r="Q780" s="5">
        <f t="shared" si="197"/>
        <v>75</v>
      </c>
      <c r="R780" s="13">
        <f t="shared" si="198"/>
        <v>67</v>
      </c>
      <c r="S780" s="3" t="b">
        <f t="shared" si="199"/>
        <v>1</v>
      </c>
    </row>
    <row r="781" spans="1:19">
      <c r="A781" s="3">
        <v>50109830</v>
      </c>
      <c r="B781" s="3" t="s">
        <v>767</v>
      </c>
      <c r="C781" s="3" t="s">
        <v>852</v>
      </c>
      <c r="D781" s="11" t="s">
        <v>8</v>
      </c>
      <c r="E781" s="3" t="s">
        <v>368</v>
      </c>
      <c r="F781" s="11" t="s">
        <v>2169</v>
      </c>
      <c r="G781" s="19">
        <f t="shared" si="200"/>
        <v>9</v>
      </c>
      <c r="H781" s="19">
        <f t="shared" si="201"/>
        <v>9</v>
      </c>
      <c r="I781" s="19">
        <f t="shared" si="202"/>
        <v>9</v>
      </c>
      <c r="J781" s="3" t="s">
        <v>44</v>
      </c>
      <c r="K781" s="3" t="s">
        <v>9</v>
      </c>
      <c r="L781" s="3" t="str">
        <f t="shared" si="203"/>
        <v>SPINSHUTTLE</v>
      </c>
      <c r="M781" s="3">
        <f t="shared" si="193"/>
        <v>4</v>
      </c>
      <c r="N781" s="23">
        <f t="shared" si="194"/>
        <v>18</v>
      </c>
      <c r="O781" s="13">
        <f t="shared" si="195"/>
        <v>27</v>
      </c>
      <c r="P781" s="5">
        <f t="shared" si="196"/>
        <v>67</v>
      </c>
      <c r="Q781" s="5">
        <f t="shared" si="197"/>
        <v>102</v>
      </c>
      <c r="R781" s="13">
        <f t="shared" si="198"/>
        <v>67</v>
      </c>
      <c r="S781" s="3" t="b">
        <f t="shared" si="199"/>
        <v>1</v>
      </c>
    </row>
    <row r="782" spans="1:19">
      <c r="A782" s="3">
        <v>50034165</v>
      </c>
      <c r="B782" s="3" t="s">
        <v>459</v>
      </c>
      <c r="C782" s="3" t="s">
        <v>476</v>
      </c>
      <c r="D782" s="11" t="s">
        <v>8</v>
      </c>
      <c r="E782" s="3" t="s">
        <v>2144</v>
      </c>
      <c r="F782" s="11" t="s">
        <v>2169</v>
      </c>
      <c r="G782" s="19">
        <f t="shared" si="200"/>
        <v>9</v>
      </c>
      <c r="H782" s="19">
        <f t="shared" si="201"/>
        <v>8</v>
      </c>
      <c r="I782" s="19">
        <f t="shared" si="202"/>
        <v>9</v>
      </c>
      <c r="J782" s="3" t="s">
        <v>44</v>
      </c>
      <c r="K782" s="3" t="s">
        <v>9</v>
      </c>
      <c r="L782" s="3" t="str">
        <f t="shared" si="203"/>
        <v>SPINSHUTTLE</v>
      </c>
      <c r="M782" s="3">
        <f t="shared" si="193"/>
        <v>1</v>
      </c>
      <c r="N782" s="23">
        <f t="shared" si="194"/>
        <v>17</v>
      </c>
      <c r="O782" s="13">
        <f t="shared" si="195"/>
        <v>26</v>
      </c>
      <c r="P782" s="5">
        <f t="shared" si="196"/>
        <v>17</v>
      </c>
      <c r="Q782" s="5">
        <f t="shared" si="197"/>
        <v>26</v>
      </c>
      <c r="R782" s="13">
        <f t="shared" si="198"/>
        <v>98</v>
      </c>
      <c r="S782" s="3" t="b">
        <f t="shared" si="199"/>
        <v>1</v>
      </c>
    </row>
    <row r="783" spans="1:19">
      <c r="A783" s="3">
        <v>50035233</v>
      </c>
      <c r="B783" s="3" t="s">
        <v>366</v>
      </c>
      <c r="C783" s="3" t="s">
        <v>367</v>
      </c>
      <c r="D783" s="11" t="s">
        <v>8</v>
      </c>
      <c r="E783" s="3" t="s">
        <v>2144</v>
      </c>
      <c r="F783" s="11" t="s">
        <v>2169</v>
      </c>
      <c r="G783" s="19">
        <f t="shared" si="200"/>
        <v>10</v>
      </c>
      <c r="H783" s="19">
        <f t="shared" si="201"/>
        <v>8</v>
      </c>
      <c r="I783" s="19">
        <f t="shared" si="202"/>
        <v>9</v>
      </c>
      <c r="J783" s="3" t="s">
        <v>44</v>
      </c>
      <c r="K783" s="3" t="s">
        <v>9</v>
      </c>
      <c r="L783" s="3" t="str">
        <f t="shared" si="203"/>
        <v>SPINSHUTTLE</v>
      </c>
      <c r="M783" s="3">
        <f t="shared" si="193"/>
        <v>2</v>
      </c>
      <c r="N783" s="23">
        <f t="shared" si="194"/>
        <v>18</v>
      </c>
      <c r="O783" s="13">
        <f t="shared" si="195"/>
        <v>27</v>
      </c>
      <c r="P783" s="5">
        <f t="shared" si="196"/>
        <v>35</v>
      </c>
      <c r="Q783" s="5">
        <f t="shared" si="197"/>
        <v>53</v>
      </c>
      <c r="R783" s="13">
        <f t="shared" si="198"/>
        <v>98</v>
      </c>
      <c r="S783" s="3" t="b">
        <f t="shared" si="199"/>
        <v>1</v>
      </c>
    </row>
    <row r="784" spans="1:19">
      <c r="A784" s="3">
        <v>50084915</v>
      </c>
      <c r="B784" s="3" t="s">
        <v>473</v>
      </c>
      <c r="C784" s="3" t="s">
        <v>946</v>
      </c>
      <c r="D784" s="11" t="s">
        <v>23</v>
      </c>
      <c r="E784" s="3" t="s">
        <v>2144</v>
      </c>
      <c r="F784" s="11" t="s">
        <v>2169</v>
      </c>
      <c r="G784" s="19">
        <f t="shared" si="200"/>
        <v>6</v>
      </c>
      <c r="H784" s="19">
        <f t="shared" si="201"/>
        <v>7</v>
      </c>
      <c r="I784" s="19">
        <f t="shared" si="202"/>
        <v>8</v>
      </c>
      <c r="J784" s="3" t="s">
        <v>44</v>
      </c>
      <c r="K784" s="3" t="s">
        <v>9</v>
      </c>
      <c r="L784" s="3" t="str">
        <f t="shared" si="203"/>
        <v>SPINSHUTTLE</v>
      </c>
      <c r="M784" s="3">
        <f t="shared" si="193"/>
        <v>3</v>
      </c>
      <c r="N784" s="23">
        <f t="shared" si="194"/>
        <v>13</v>
      </c>
      <c r="O784" s="13">
        <f t="shared" si="195"/>
        <v>21</v>
      </c>
      <c r="P784" s="5">
        <f t="shared" si="196"/>
        <v>48</v>
      </c>
      <c r="Q784" s="5">
        <f t="shared" si="197"/>
        <v>74</v>
      </c>
      <c r="R784" s="13">
        <f t="shared" si="198"/>
        <v>98</v>
      </c>
      <c r="S784" s="3" t="b">
        <f t="shared" si="199"/>
        <v>1</v>
      </c>
    </row>
    <row r="785" spans="1:19">
      <c r="A785" s="3">
        <v>50085101</v>
      </c>
      <c r="B785" s="3" t="s">
        <v>416</v>
      </c>
      <c r="C785" s="3" t="s">
        <v>417</v>
      </c>
      <c r="D785" s="11" t="s">
        <v>23</v>
      </c>
      <c r="E785" s="3" t="s">
        <v>2144</v>
      </c>
      <c r="F785" s="11" t="s">
        <v>2169</v>
      </c>
      <c r="G785" s="19">
        <f t="shared" si="200"/>
        <v>8</v>
      </c>
      <c r="H785" s="19">
        <f t="shared" si="201"/>
        <v>7</v>
      </c>
      <c r="I785" s="19">
        <f t="shared" si="202"/>
        <v>9</v>
      </c>
      <c r="J785" s="3" t="s">
        <v>44</v>
      </c>
      <c r="K785" s="3" t="s">
        <v>9</v>
      </c>
      <c r="L785" s="3" t="str">
        <f t="shared" si="203"/>
        <v>SPINSHUTTLE</v>
      </c>
      <c r="M785" s="3">
        <f t="shared" si="193"/>
        <v>4</v>
      </c>
      <c r="N785" s="23">
        <f t="shared" si="194"/>
        <v>15</v>
      </c>
      <c r="O785" s="13">
        <f t="shared" si="195"/>
        <v>24</v>
      </c>
      <c r="P785" s="5">
        <f t="shared" si="196"/>
        <v>63</v>
      </c>
      <c r="Q785" s="5">
        <f t="shared" si="197"/>
        <v>98</v>
      </c>
      <c r="R785" s="13">
        <f t="shared" si="198"/>
        <v>98</v>
      </c>
      <c r="S785" s="3" t="b">
        <f t="shared" si="199"/>
        <v>1</v>
      </c>
    </row>
    <row r="786" spans="1:19">
      <c r="A786" s="3">
        <v>50040739</v>
      </c>
      <c r="B786" s="3" t="s">
        <v>267</v>
      </c>
      <c r="C786" s="3" t="s">
        <v>402</v>
      </c>
      <c r="D786" s="11" t="s">
        <v>8</v>
      </c>
      <c r="E786" s="3" t="s">
        <v>2145</v>
      </c>
      <c r="F786" s="11" t="s">
        <v>2169</v>
      </c>
      <c r="G786" s="19">
        <f t="shared" si="200"/>
        <v>10</v>
      </c>
      <c r="H786" s="19">
        <f t="shared" si="201"/>
        <v>8</v>
      </c>
      <c r="I786" s="19">
        <f t="shared" si="202"/>
        <v>10</v>
      </c>
      <c r="J786" s="3" t="s">
        <v>44</v>
      </c>
      <c r="K786" s="3" t="s">
        <v>28</v>
      </c>
      <c r="L786" s="3" t="str">
        <f t="shared" si="203"/>
        <v>SPINSHUTTLE</v>
      </c>
      <c r="M786" s="3">
        <f t="shared" si="193"/>
        <v>1</v>
      </c>
      <c r="N786" s="23">
        <f t="shared" si="194"/>
        <v>18</v>
      </c>
      <c r="O786" s="13">
        <f t="shared" si="195"/>
        <v>28</v>
      </c>
      <c r="P786" s="5">
        <f t="shared" si="196"/>
        <v>18</v>
      </c>
      <c r="Q786" s="5">
        <f t="shared" si="197"/>
        <v>28</v>
      </c>
      <c r="R786" s="13">
        <f t="shared" si="198"/>
        <v>68</v>
      </c>
      <c r="S786" s="3" t="b">
        <f t="shared" si="199"/>
        <v>1</v>
      </c>
    </row>
    <row r="787" spans="1:19">
      <c r="A787" s="3">
        <v>50089616</v>
      </c>
      <c r="B787" s="3" t="s">
        <v>74</v>
      </c>
      <c r="C787" s="3" t="s">
        <v>73</v>
      </c>
      <c r="D787" s="11" t="s">
        <v>8</v>
      </c>
      <c r="E787" s="3" t="s">
        <v>2145</v>
      </c>
      <c r="F787" s="11" t="s">
        <v>2169</v>
      </c>
      <c r="G787" s="19">
        <f t="shared" si="200"/>
        <v>7</v>
      </c>
      <c r="H787" s="19">
        <f t="shared" si="201"/>
        <v>8</v>
      </c>
      <c r="I787" s="19">
        <f t="shared" si="202"/>
        <v>8</v>
      </c>
      <c r="J787" s="3" t="s">
        <v>44</v>
      </c>
      <c r="K787" s="3" t="s">
        <v>28</v>
      </c>
      <c r="L787" s="3" t="str">
        <f t="shared" si="203"/>
        <v>SPINSHUTTLE</v>
      </c>
      <c r="M787" s="3">
        <f t="shared" si="193"/>
        <v>2</v>
      </c>
      <c r="N787" s="23">
        <f t="shared" si="194"/>
        <v>15</v>
      </c>
      <c r="O787" s="13">
        <f t="shared" si="195"/>
        <v>23</v>
      </c>
      <c r="P787" s="5">
        <f t="shared" si="196"/>
        <v>33</v>
      </c>
      <c r="Q787" s="5">
        <f t="shared" si="197"/>
        <v>51</v>
      </c>
      <c r="R787" s="13">
        <f t="shared" si="198"/>
        <v>68</v>
      </c>
      <c r="S787" s="3" t="b">
        <f t="shared" si="199"/>
        <v>1</v>
      </c>
    </row>
    <row r="788" spans="1:19">
      <c r="A788" s="3">
        <v>50095297</v>
      </c>
      <c r="B788" s="3" t="s">
        <v>297</v>
      </c>
      <c r="C788" s="3" t="s">
        <v>1759</v>
      </c>
      <c r="D788" s="11" t="s">
        <v>8</v>
      </c>
      <c r="E788" s="3" t="s">
        <v>2145</v>
      </c>
      <c r="F788" s="11" t="s">
        <v>2169</v>
      </c>
      <c r="G788" s="19">
        <f t="shared" si="200"/>
        <v>9</v>
      </c>
      <c r="H788" s="19">
        <f t="shared" si="201"/>
        <v>10</v>
      </c>
      <c r="I788" s="19">
        <f t="shared" si="202"/>
        <v>11</v>
      </c>
      <c r="J788" s="3" t="s">
        <v>44</v>
      </c>
      <c r="K788" s="3" t="s">
        <v>28</v>
      </c>
      <c r="L788" s="3" t="str">
        <f t="shared" si="203"/>
        <v>SPINSHUTTLE</v>
      </c>
      <c r="M788" s="3">
        <f t="shared" si="193"/>
        <v>3</v>
      </c>
      <c r="N788" s="23">
        <f t="shared" si="194"/>
        <v>19</v>
      </c>
      <c r="O788" s="13">
        <f t="shared" si="195"/>
        <v>30</v>
      </c>
      <c r="P788" s="5">
        <f t="shared" si="196"/>
        <v>52</v>
      </c>
      <c r="Q788" s="5">
        <f t="shared" si="197"/>
        <v>81</v>
      </c>
      <c r="R788" s="13">
        <f t="shared" si="198"/>
        <v>68</v>
      </c>
      <c r="S788" s="3" t="b">
        <f t="shared" si="199"/>
        <v>1</v>
      </c>
    </row>
    <row r="789" spans="1:19">
      <c r="A789" s="3">
        <v>50808508</v>
      </c>
      <c r="B789" s="3" t="s">
        <v>1672</v>
      </c>
      <c r="C789" s="3" t="s">
        <v>367</v>
      </c>
      <c r="D789" s="11" t="s">
        <v>8</v>
      </c>
      <c r="E789" s="3" t="s">
        <v>2145</v>
      </c>
      <c r="F789" s="11" t="s">
        <v>2169</v>
      </c>
      <c r="G789" s="19">
        <f t="shared" si="200"/>
        <v>9</v>
      </c>
      <c r="H789" s="19">
        <f t="shared" si="201"/>
        <v>7</v>
      </c>
      <c r="I789" s="19">
        <f t="shared" si="202"/>
        <v>9</v>
      </c>
      <c r="J789" s="3" t="s">
        <v>44</v>
      </c>
      <c r="K789" s="3" t="s">
        <v>28</v>
      </c>
      <c r="L789" s="3" t="str">
        <f t="shared" si="203"/>
        <v>SPINSHUTTLE</v>
      </c>
      <c r="M789" s="3">
        <f t="shared" si="193"/>
        <v>4</v>
      </c>
      <c r="N789" s="23">
        <f t="shared" si="194"/>
        <v>16</v>
      </c>
      <c r="O789" s="13">
        <f t="shared" si="195"/>
        <v>25</v>
      </c>
      <c r="P789" s="5">
        <f t="shared" si="196"/>
        <v>68</v>
      </c>
      <c r="Q789" s="5">
        <f t="shared" si="197"/>
        <v>106</v>
      </c>
      <c r="R789" s="13">
        <f t="shared" si="198"/>
        <v>68</v>
      </c>
      <c r="S789" s="3" t="b">
        <f t="shared" si="199"/>
        <v>1</v>
      </c>
    </row>
    <row r="790" spans="1:19">
      <c r="A790" s="3">
        <v>50084913</v>
      </c>
      <c r="B790" s="3" t="s">
        <v>68</v>
      </c>
      <c r="C790" s="3" t="s">
        <v>880</v>
      </c>
      <c r="D790" s="11" t="s">
        <v>8</v>
      </c>
      <c r="E790" s="3" t="s">
        <v>2146</v>
      </c>
      <c r="F790" s="11" t="s">
        <v>2169</v>
      </c>
      <c r="G790" s="19">
        <f t="shared" si="200"/>
        <v>9</v>
      </c>
      <c r="H790" s="19">
        <f t="shared" si="201"/>
        <v>9</v>
      </c>
      <c r="I790" s="19">
        <f t="shared" si="202"/>
        <v>8</v>
      </c>
      <c r="J790" s="3" t="s">
        <v>44</v>
      </c>
      <c r="K790" s="3" t="s">
        <v>28</v>
      </c>
      <c r="L790" s="3" t="str">
        <f t="shared" si="203"/>
        <v>SPINSHUTTLE</v>
      </c>
      <c r="M790" s="3">
        <f t="shared" si="193"/>
        <v>1</v>
      </c>
      <c r="N790" s="23">
        <f t="shared" si="194"/>
        <v>18</v>
      </c>
      <c r="O790" s="13">
        <f t="shared" si="195"/>
        <v>26</v>
      </c>
      <c r="P790" s="5">
        <f t="shared" si="196"/>
        <v>18</v>
      </c>
      <c r="Q790" s="5">
        <f t="shared" si="197"/>
        <v>26</v>
      </c>
      <c r="R790" s="13">
        <f t="shared" si="198"/>
        <v>104</v>
      </c>
      <c r="S790" s="3" t="b">
        <f t="shared" si="199"/>
        <v>1</v>
      </c>
    </row>
    <row r="791" spans="1:19">
      <c r="A791" s="3">
        <v>50088952</v>
      </c>
      <c r="B791" s="3" t="s">
        <v>792</v>
      </c>
      <c r="C791" s="3" t="s">
        <v>793</v>
      </c>
      <c r="D791" s="11" t="s">
        <v>23</v>
      </c>
      <c r="E791" s="3" t="s">
        <v>2146</v>
      </c>
      <c r="F791" s="11" t="s">
        <v>2169</v>
      </c>
      <c r="G791" s="19">
        <f t="shared" si="200"/>
        <v>10</v>
      </c>
      <c r="H791" s="19">
        <f t="shared" si="201"/>
        <v>8</v>
      </c>
      <c r="I791" s="19">
        <f t="shared" si="202"/>
        <v>10</v>
      </c>
      <c r="J791" s="3" t="s">
        <v>44</v>
      </c>
      <c r="K791" s="3" t="s">
        <v>28</v>
      </c>
      <c r="L791" s="3" t="str">
        <f t="shared" si="203"/>
        <v>SPINSHUTTLE</v>
      </c>
      <c r="M791" s="3">
        <f t="shared" si="193"/>
        <v>2</v>
      </c>
      <c r="N791" s="23">
        <f t="shared" si="194"/>
        <v>18</v>
      </c>
      <c r="O791" s="13">
        <f t="shared" si="195"/>
        <v>28</v>
      </c>
      <c r="P791" s="5">
        <f t="shared" si="196"/>
        <v>36</v>
      </c>
      <c r="Q791" s="5">
        <f t="shared" si="197"/>
        <v>54</v>
      </c>
      <c r="R791" s="13">
        <f t="shared" si="198"/>
        <v>104</v>
      </c>
      <c r="S791" s="3" t="b">
        <f t="shared" si="199"/>
        <v>1</v>
      </c>
    </row>
    <row r="792" spans="1:19">
      <c r="A792" s="3">
        <v>50096371</v>
      </c>
      <c r="B792" s="3" t="s">
        <v>253</v>
      </c>
      <c r="C792" s="3" t="s">
        <v>632</v>
      </c>
      <c r="D792" s="11" t="s">
        <v>23</v>
      </c>
      <c r="E792" s="3" t="s">
        <v>2146</v>
      </c>
      <c r="F792" s="11" t="s">
        <v>2169</v>
      </c>
      <c r="G792" s="19">
        <f t="shared" si="200"/>
        <v>9</v>
      </c>
      <c r="H792" s="19">
        <f t="shared" si="201"/>
        <v>7</v>
      </c>
      <c r="I792" s="19">
        <f t="shared" si="202"/>
        <v>8</v>
      </c>
      <c r="J792" s="3" t="s">
        <v>44</v>
      </c>
      <c r="K792" s="3" t="s">
        <v>28</v>
      </c>
      <c r="L792" s="3" t="str">
        <f t="shared" si="203"/>
        <v>SPINSHUTTLE</v>
      </c>
      <c r="M792" s="3">
        <f t="shared" si="193"/>
        <v>3</v>
      </c>
      <c r="N792" s="23">
        <f t="shared" si="194"/>
        <v>16</v>
      </c>
      <c r="O792" s="13">
        <f t="shared" si="195"/>
        <v>24</v>
      </c>
      <c r="P792" s="5">
        <f t="shared" si="196"/>
        <v>52</v>
      </c>
      <c r="Q792" s="5">
        <f t="shared" si="197"/>
        <v>78</v>
      </c>
      <c r="R792" s="13">
        <f t="shared" si="198"/>
        <v>104</v>
      </c>
      <c r="S792" s="3" t="b">
        <f t="shared" si="199"/>
        <v>1</v>
      </c>
    </row>
    <row r="793" spans="1:19">
      <c r="A793" s="3">
        <v>50101331</v>
      </c>
      <c r="B793" s="3" t="s">
        <v>114</v>
      </c>
      <c r="C793" s="3" t="s">
        <v>573</v>
      </c>
      <c r="D793" s="11" t="s">
        <v>8</v>
      </c>
      <c r="E793" s="3" t="s">
        <v>2146</v>
      </c>
      <c r="F793" s="11" t="s">
        <v>2169</v>
      </c>
      <c r="G793" s="19">
        <f t="shared" si="200"/>
        <v>9</v>
      </c>
      <c r="H793" s="19">
        <f t="shared" si="201"/>
        <v>8</v>
      </c>
      <c r="I793" s="19">
        <f t="shared" si="202"/>
        <v>9</v>
      </c>
      <c r="J793" s="3" t="s">
        <v>44</v>
      </c>
      <c r="K793" s="3" t="s">
        <v>28</v>
      </c>
      <c r="L793" s="3" t="str">
        <f t="shared" si="203"/>
        <v>SPINSHUTTLE</v>
      </c>
      <c r="M793" s="3">
        <f t="shared" si="193"/>
        <v>4</v>
      </c>
      <c r="N793" s="23">
        <f t="shared" si="194"/>
        <v>17</v>
      </c>
      <c r="O793" s="13">
        <f t="shared" si="195"/>
        <v>26</v>
      </c>
      <c r="P793" s="5">
        <f t="shared" si="196"/>
        <v>69</v>
      </c>
      <c r="Q793" s="5">
        <f t="shared" si="197"/>
        <v>104</v>
      </c>
      <c r="R793" s="13">
        <f t="shared" si="198"/>
        <v>104</v>
      </c>
      <c r="S793" s="3" t="b">
        <f t="shared" si="199"/>
        <v>1</v>
      </c>
    </row>
    <row r="794" spans="1:19">
      <c r="A794" s="3">
        <v>50058028</v>
      </c>
      <c r="B794" s="3" t="s">
        <v>101</v>
      </c>
      <c r="C794" s="3" t="s">
        <v>570</v>
      </c>
      <c r="D794" s="11" t="s">
        <v>8</v>
      </c>
      <c r="E794" s="3" t="s">
        <v>2147</v>
      </c>
      <c r="F794" s="11" t="s">
        <v>2169</v>
      </c>
      <c r="G794" s="19">
        <f t="shared" si="200"/>
        <v>8</v>
      </c>
      <c r="H794" s="19">
        <f t="shared" si="201"/>
        <v>8</v>
      </c>
      <c r="I794" s="19">
        <f t="shared" si="202"/>
        <v>9</v>
      </c>
      <c r="J794" s="3" t="s">
        <v>44</v>
      </c>
      <c r="K794" s="3" t="s">
        <v>28</v>
      </c>
      <c r="L794" s="3" t="str">
        <f t="shared" si="203"/>
        <v>SPINSHUTTLE</v>
      </c>
      <c r="M794" s="3">
        <f t="shared" si="193"/>
        <v>1</v>
      </c>
      <c r="N794" s="23">
        <f t="shared" si="194"/>
        <v>16</v>
      </c>
      <c r="O794" s="13">
        <f t="shared" si="195"/>
        <v>25</v>
      </c>
      <c r="P794" s="5">
        <f t="shared" si="196"/>
        <v>16</v>
      </c>
      <c r="Q794" s="5">
        <f t="shared" si="197"/>
        <v>25</v>
      </c>
      <c r="R794" s="13">
        <f t="shared" si="198"/>
        <v>72</v>
      </c>
      <c r="S794" s="3" t="b">
        <f t="shared" si="199"/>
        <v>1</v>
      </c>
    </row>
    <row r="795" spans="1:19">
      <c r="A795" s="3">
        <v>50084913</v>
      </c>
      <c r="B795" s="3" t="s">
        <v>68</v>
      </c>
      <c r="C795" s="3" t="s">
        <v>880</v>
      </c>
      <c r="D795" s="11" t="s">
        <v>8</v>
      </c>
      <c r="E795" s="3" t="s">
        <v>2147</v>
      </c>
      <c r="F795" s="11" t="s">
        <v>2169</v>
      </c>
      <c r="G795" s="19">
        <f t="shared" si="200"/>
        <v>9</v>
      </c>
      <c r="H795" s="19">
        <f t="shared" si="201"/>
        <v>9</v>
      </c>
      <c r="I795" s="19">
        <f t="shared" si="202"/>
        <v>8</v>
      </c>
      <c r="J795" s="3" t="s">
        <v>44</v>
      </c>
      <c r="K795" s="3" t="s">
        <v>28</v>
      </c>
      <c r="L795" s="3" t="str">
        <f t="shared" si="203"/>
        <v>SPINSHUTTLE</v>
      </c>
      <c r="M795" s="3">
        <f t="shared" si="193"/>
        <v>2</v>
      </c>
      <c r="N795" s="23">
        <f t="shared" si="194"/>
        <v>18</v>
      </c>
      <c r="O795" s="13">
        <f t="shared" si="195"/>
        <v>26</v>
      </c>
      <c r="P795" s="5">
        <f t="shared" si="196"/>
        <v>34</v>
      </c>
      <c r="Q795" s="5">
        <f t="shared" si="197"/>
        <v>51</v>
      </c>
      <c r="R795" s="13">
        <f t="shared" si="198"/>
        <v>72</v>
      </c>
      <c r="S795" s="3" t="b">
        <f t="shared" si="199"/>
        <v>1</v>
      </c>
    </row>
    <row r="796" spans="1:19">
      <c r="A796" s="3">
        <v>50101331</v>
      </c>
      <c r="B796" s="3" t="s">
        <v>114</v>
      </c>
      <c r="C796" s="3" t="s">
        <v>573</v>
      </c>
      <c r="D796" s="11" t="s">
        <v>8</v>
      </c>
      <c r="E796" s="3" t="s">
        <v>2147</v>
      </c>
      <c r="F796" s="11" t="s">
        <v>2169</v>
      </c>
      <c r="G796" s="19">
        <f t="shared" si="200"/>
        <v>9</v>
      </c>
      <c r="H796" s="19">
        <f t="shared" si="201"/>
        <v>8</v>
      </c>
      <c r="I796" s="19">
        <f t="shared" si="202"/>
        <v>9</v>
      </c>
      <c r="J796" s="3" t="s">
        <v>44</v>
      </c>
      <c r="K796" s="3" t="s">
        <v>28</v>
      </c>
      <c r="L796" s="3" t="str">
        <f t="shared" si="203"/>
        <v>SPINSHUTTLE</v>
      </c>
      <c r="M796" s="3">
        <f t="shared" si="193"/>
        <v>3</v>
      </c>
      <c r="N796" s="23">
        <f t="shared" si="194"/>
        <v>17</v>
      </c>
      <c r="O796" s="13">
        <f t="shared" si="195"/>
        <v>26</v>
      </c>
      <c r="P796" s="5">
        <f t="shared" si="196"/>
        <v>51</v>
      </c>
      <c r="Q796" s="5">
        <f t="shared" si="197"/>
        <v>77</v>
      </c>
      <c r="R796" s="13">
        <f t="shared" si="198"/>
        <v>72</v>
      </c>
      <c r="S796" s="3" t="b">
        <f t="shared" si="199"/>
        <v>1</v>
      </c>
    </row>
    <row r="797" spans="1:19">
      <c r="A797" s="3">
        <v>50105969</v>
      </c>
      <c r="B797" s="3" t="s">
        <v>132</v>
      </c>
      <c r="C797" s="3" t="s">
        <v>632</v>
      </c>
      <c r="D797" s="11" t="s">
        <v>8</v>
      </c>
      <c r="E797" s="3" t="s">
        <v>2147</v>
      </c>
      <c r="F797" s="11" t="s">
        <v>2169</v>
      </c>
      <c r="G797" s="19">
        <f t="shared" si="200"/>
        <v>11</v>
      </c>
      <c r="H797" s="19">
        <f t="shared" si="201"/>
        <v>10</v>
      </c>
      <c r="I797" s="19">
        <f t="shared" si="202"/>
        <v>12</v>
      </c>
      <c r="J797" s="3" t="s">
        <v>44</v>
      </c>
      <c r="K797" s="3" t="s">
        <v>28</v>
      </c>
      <c r="L797" s="3" t="str">
        <f t="shared" si="203"/>
        <v>SPINSHUTTLE</v>
      </c>
      <c r="M797" s="3">
        <f t="shared" si="193"/>
        <v>4</v>
      </c>
      <c r="N797" s="23">
        <f t="shared" si="194"/>
        <v>21</v>
      </c>
      <c r="O797" s="13">
        <f t="shared" si="195"/>
        <v>33</v>
      </c>
      <c r="P797" s="5">
        <f t="shared" si="196"/>
        <v>72</v>
      </c>
      <c r="Q797" s="5">
        <f t="shared" si="197"/>
        <v>110</v>
      </c>
      <c r="R797" s="13">
        <f t="shared" si="198"/>
        <v>72</v>
      </c>
      <c r="S797" s="3" t="b">
        <f t="shared" si="199"/>
        <v>1</v>
      </c>
    </row>
    <row r="798" spans="1:19">
      <c r="A798" s="3">
        <v>50058028</v>
      </c>
      <c r="B798" s="3" t="s">
        <v>101</v>
      </c>
      <c r="C798" s="3" t="s">
        <v>570</v>
      </c>
      <c r="D798" s="11" t="s">
        <v>8</v>
      </c>
      <c r="E798" s="3" t="s">
        <v>2148</v>
      </c>
      <c r="F798" s="11" t="s">
        <v>2169</v>
      </c>
      <c r="G798" s="19">
        <f t="shared" si="200"/>
        <v>8</v>
      </c>
      <c r="H798" s="19">
        <f t="shared" si="201"/>
        <v>8</v>
      </c>
      <c r="I798" s="19">
        <f t="shared" si="202"/>
        <v>9</v>
      </c>
      <c r="J798" s="3" t="s">
        <v>44</v>
      </c>
      <c r="K798" s="3" t="s">
        <v>28</v>
      </c>
      <c r="L798" s="3" t="str">
        <f t="shared" si="203"/>
        <v>SPINSHUTTLE</v>
      </c>
      <c r="M798" s="3">
        <f t="shared" si="193"/>
        <v>1</v>
      </c>
      <c r="N798" s="23">
        <f t="shared" si="194"/>
        <v>16</v>
      </c>
      <c r="O798" s="13">
        <f t="shared" si="195"/>
        <v>25</v>
      </c>
      <c r="P798" s="5">
        <f t="shared" si="196"/>
        <v>16</v>
      </c>
      <c r="Q798" s="5">
        <f t="shared" si="197"/>
        <v>25</v>
      </c>
      <c r="R798" s="13">
        <f t="shared" si="198"/>
        <v>105</v>
      </c>
      <c r="S798" s="3" t="b">
        <f t="shared" si="199"/>
        <v>1</v>
      </c>
    </row>
    <row r="799" spans="1:19">
      <c r="A799" s="3">
        <v>50094245</v>
      </c>
      <c r="B799" s="3" t="s">
        <v>24</v>
      </c>
      <c r="C799" s="3" t="s">
        <v>870</v>
      </c>
      <c r="D799" s="11" t="s">
        <v>23</v>
      </c>
      <c r="E799" s="3" t="s">
        <v>2148</v>
      </c>
      <c r="F799" s="11" t="s">
        <v>2169</v>
      </c>
      <c r="G799" s="19">
        <f t="shared" si="200"/>
        <v>8</v>
      </c>
      <c r="H799" s="19">
        <f t="shared" si="201"/>
        <v>7</v>
      </c>
      <c r="I799" s="19">
        <f t="shared" si="202"/>
        <v>8</v>
      </c>
      <c r="J799" s="3" t="s">
        <v>44</v>
      </c>
      <c r="K799" s="3" t="s">
        <v>28</v>
      </c>
      <c r="L799" s="3" t="str">
        <f t="shared" si="203"/>
        <v>SPINSHUTTLE</v>
      </c>
      <c r="M799" s="3">
        <f t="shared" si="193"/>
        <v>2</v>
      </c>
      <c r="N799" s="23">
        <f t="shared" si="194"/>
        <v>15</v>
      </c>
      <c r="O799" s="13">
        <f t="shared" si="195"/>
        <v>23</v>
      </c>
      <c r="P799" s="5">
        <f t="shared" si="196"/>
        <v>31</v>
      </c>
      <c r="Q799" s="5">
        <f t="shared" si="197"/>
        <v>48</v>
      </c>
      <c r="R799" s="13">
        <f t="shared" si="198"/>
        <v>105</v>
      </c>
      <c r="S799" s="3" t="b">
        <f t="shared" si="199"/>
        <v>1</v>
      </c>
    </row>
    <row r="800" spans="1:19">
      <c r="A800" s="3">
        <v>50103477</v>
      </c>
      <c r="B800" s="3" t="s">
        <v>163</v>
      </c>
      <c r="C800" s="3" t="s">
        <v>583</v>
      </c>
      <c r="D800" s="11" t="s">
        <v>23</v>
      </c>
      <c r="E800" s="3" t="s">
        <v>2148</v>
      </c>
      <c r="F800" s="11" t="s">
        <v>2169</v>
      </c>
      <c r="G800" s="19">
        <f t="shared" si="200"/>
        <v>11</v>
      </c>
      <c r="H800" s="19">
        <f t="shared" si="201"/>
        <v>10</v>
      </c>
      <c r="I800" s="19">
        <f t="shared" si="202"/>
        <v>9</v>
      </c>
      <c r="J800" s="3" t="s">
        <v>44</v>
      </c>
      <c r="K800" s="3" t="s">
        <v>28</v>
      </c>
      <c r="L800" s="3" t="str">
        <f t="shared" si="203"/>
        <v>SPINSHUTTLE</v>
      </c>
      <c r="M800" s="3">
        <f t="shared" si="193"/>
        <v>3</v>
      </c>
      <c r="N800" s="23">
        <f t="shared" si="194"/>
        <v>21</v>
      </c>
      <c r="O800" s="13">
        <f t="shared" si="195"/>
        <v>30</v>
      </c>
      <c r="P800" s="5">
        <f t="shared" si="196"/>
        <v>52</v>
      </c>
      <c r="Q800" s="5">
        <f t="shared" si="197"/>
        <v>78</v>
      </c>
      <c r="R800" s="13">
        <f t="shared" si="198"/>
        <v>105</v>
      </c>
      <c r="S800" s="3" t="b">
        <f t="shared" si="199"/>
        <v>1</v>
      </c>
    </row>
    <row r="801" spans="1:19">
      <c r="A801" s="3">
        <v>50109830</v>
      </c>
      <c r="B801" s="3" t="s">
        <v>767</v>
      </c>
      <c r="C801" s="3" t="s">
        <v>852</v>
      </c>
      <c r="D801" s="11" t="s">
        <v>8</v>
      </c>
      <c r="E801" s="3" t="s">
        <v>2148</v>
      </c>
      <c r="F801" s="11" t="s">
        <v>2169</v>
      </c>
      <c r="G801" s="19">
        <f t="shared" si="200"/>
        <v>9</v>
      </c>
      <c r="H801" s="19">
        <f t="shared" si="201"/>
        <v>9</v>
      </c>
      <c r="I801" s="19">
        <f t="shared" si="202"/>
        <v>9</v>
      </c>
      <c r="J801" s="3" t="s">
        <v>44</v>
      </c>
      <c r="K801" s="3" t="s">
        <v>28</v>
      </c>
      <c r="L801" s="3" t="str">
        <f t="shared" si="203"/>
        <v>SPINSHUTTLE</v>
      </c>
      <c r="M801" s="3">
        <f t="shared" si="193"/>
        <v>4</v>
      </c>
      <c r="N801" s="23">
        <f t="shared" si="194"/>
        <v>18</v>
      </c>
      <c r="O801" s="13">
        <f t="shared" si="195"/>
        <v>27</v>
      </c>
      <c r="P801" s="5">
        <f t="shared" si="196"/>
        <v>70</v>
      </c>
      <c r="Q801" s="5">
        <f t="shared" si="197"/>
        <v>105</v>
      </c>
      <c r="R801" s="13">
        <f t="shared" si="198"/>
        <v>105</v>
      </c>
      <c r="S801" s="3" t="b">
        <f t="shared" si="199"/>
        <v>1</v>
      </c>
    </row>
    <row r="802" spans="1:19">
      <c r="A802" s="3">
        <v>50085327</v>
      </c>
      <c r="B802" s="3" t="s">
        <v>1154</v>
      </c>
      <c r="C802" s="3" t="s">
        <v>43</v>
      </c>
      <c r="D802" s="11" t="s">
        <v>8</v>
      </c>
      <c r="E802" s="3" t="s">
        <v>2149</v>
      </c>
      <c r="F802" s="11" t="s">
        <v>2169</v>
      </c>
      <c r="G802" s="19">
        <f t="shared" si="200"/>
        <v>9</v>
      </c>
      <c r="H802" s="19">
        <f t="shared" si="201"/>
        <v>9</v>
      </c>
      <c r="I802" s="19">
        <f t="shared" si="202"/>
        <v>11</v>
      </c>
      <c r="J802" s="3" t="s">
        <v>44</v>
      </c>
      <c r="K802" s="3" t="s">
        <v>50</v>
      </c>
      <c r="L802" s="3" t="str">
        <f t="shared" si="203"/>
        <v>SPINSHUTTLE</v>
      </c>
      <c r="M802" s="3">
        <f t="shared" si="193"/>
        <v>1</v>
      </c>
      <c r="N802" s="23">
        <f t="shared" si="194"/>
        <v>18</v>
      </c>
      <c r="O802" s="13">
        <f t="shared" si="195"/>
        <v>29</v>
      </c>
      <c r="P802" s="5">
        <f t="shared" si="196"/>
        <v>18</v>
      </c>
      <c r="Q802" s="5">
        <f t="shared" si="197"/>
        <v>29</v>
      </c>
      <c r="R802" s="13">
        <f t="shared" si="198"/>
        <v>87</v>
      </c>
      <c r="S802" s="3" t="b">
        <f t="shared" si="199"/>
        <v>1</v>
      </c>
    </row>
    <row r="803" spans="1:19">
      <c r="A803" s="3">
        <v>50090167</v>
      </c>
      <c r="B803" s="3" t="s">
        <v>42</v>
      </c>
      <c r="C803" s="3" t="s">
        <v>43</v>
      </c>
      <c r="D803" s="11" t="s">
        <v>8</v>
      </c>
      <c r="E803" s="3" t="s">
        <v>2149</v>
      </c>
      <c r="F803" s="11" t="s">
        <v>2169</v>
      </c>
      <c r="G803" s="19">
        <f t="shared" si="200"/>
        <v>11</v>
      </c>
      <c r="H803" s="19">
        <f t="shared" si="201"/>
        <v>10</v>
      </c>
      <c r="I803" s="19">
        <f t="shared" si="202"/>
        <v>12</v>
      </c>
      <c r="J803" s="3" t="s">
        <v>44</v>
      </c>
      <c r="K803" s="3" t="s">
        <v>50</v>
      </c>
      <c r="L803" s="3" t="str">
        <f t="shared" si="203"/>
        <v>SPINSHUTTLE</v>
      </c>
      <c r="M803" s="3">
        <f t="shared" si="193"/>
        <v>2</v>
      </c>
      <c r="N803" s="23">
        <f t="shared" si="194"/>
        <v>21</v>
      </c>
      <c r="O803" s="13">
        <f t="shared" si="195"/>
        <v>33</v>
      </c>
      <c r="P803" s="5">
        <f t="shared" si="196"/>
        <v>39</v>
      </c>
      <c r="Q803" s="5">
        <f t="shared" si="197"/>
        <v>62</v>
      </c>
      <c r="R803" s="13">
        <f t="shared" si="198"/>
        <v>87</v>
      </c>
      <c r="S803" s="3" t="b">
        <f t="shared" si="199"/>
        <v>1</v>
      </c>
    </row>
    <row r="804" spans="1:19">
      <c r="A804" s="3">
        <v>50114045</v>
      </c>
      <c r="B804" s="3" t="s">
        <v>49</v>
      </c>
      <c r="C804" s="3" t="s">
        <v>1147</v>
      </c>
      <c r="D804" s="11" t="s">
        <v>8</v>
      </c>
      <c r="E804" s="3" t="s">
        <v>2149</v>
      </c>
      <c r="F804" s="11" t="s">
        <v>2169</v>
      </c>
      <c r="G804" s="19">
        <f t="shared" si="200"/>
        <v>12</v>
      </c>
      <c r="H804" s="19">
        <f t="shared" si="201"/>
        <v>12</v>
      </c>
      <c r="I804" s="19">
        <f t="shared" si="202"/>
        <v>12</v>
      </c>
      <c r="J804" s="3" t="s">
        <v>44</v>
      </c>
      <c r="K804" s="3" t="s">
        <v>50</v>
      </c>
      <c r="L804" s="3" t="str">
        <f t="shared" si="203"/>
        <v>SPINSHUTTLE</v>
      </c>
      <c r="M804" s="3">
        <f t="shared" si="193"/>
        <v>3</v>
      </c>
      <c r="N804" s="23">
        <f t="shared" si="194"/>
        <v>24</v>
      </c>
      <c r="O804" s="13">
        <f t="shared" si="195"/>
        <v>36</v>
      </c>
      <c r="P804" s="5">
        <f t="shared" si="196"/>
        <v>63</v>
      </c>
      <c r="Q804" s="5">
        <f t="shared" si="197"/>
        <v>98</v>
      </c>
      <c r="R804" s="13">
        <f t="shared" si="198"/>
        <v>87</v>
      </c>
      <c r="S804" s="3" t="b">
        <f t="shared" si="199"/>
        <v>1</v>
      </c>
    </row>
    <row r="805" spans="1:19">
      <c r="A805" s="3">
        <v>50843915</v>
      </c>
      <c r="B805" s="3" t="s">
        <v>1146</v>
      </c>
      <c r="C805" s="3" t="s">
        <v>444</v>
      </c>
      <c r="D805" s="11" t="s">
        <v>8</v>
      </c>
      <c r="E805" s="3" t="s">
        <v>2149</v>
      </c>
      <c r="F805" s="11" t="s">
        <v>2169</v>
      </c>
      <c r="G805" s="19">
        <f t="shared" si="200"/>
        <v>12</v>
      </c>
      <c r="H805" s="19">
        <f t="shared" si="201"/>
        <v>12</v>
      </c>
      <c r="I805" s="19">
        <f t="shared" si="202"/>
        <v>12</v>
      </c>
      <c r="J805" s="3" t="s">
        <v>44</v>
      </c>
      <c r="K805" s="3" t="s">
        <v>50</v>
      </c>
      <c r="L805" s="3" t="str">
        <f t="shared" si="203"/>
        <v>SPINSHUTTLE</v>
      </c>
      <c r="M805" s="3">
        <f t="shared" si="193"/>
        <v>4</v>
      </c>
      <c r="N805" s="23">
        <f t="shared" si="194"/>
        <v>24</v>
      </c>
      <c r="O805" s="13">
        <f t="shared" si="195"/>
        <v>36</v>
      </c>
      <c r="P805" s="5">
        <f t="shared" si="196"/>
        <v>87</v>
      </c>
      <c r="Q805" s="5">
        <f t="shared" si="197"/>
        <v>134</v>
      </c>
      <c r="R805" s="13">
        <f t="shared" si="198"/>
        <v>87</v>
      </c>
      <c r="S805" s="3" t="b">
        <f t="shared" si="199"/>
        <v>1</v>
      </c>
    </row>
    <row r="806" spans="1:19">
      <c r="A806" s="3">
        <v>50089615</v>
      </c>
      <c r="B806" s="3" t="s">
        <v>387</v>
      </c>
      <c r="C806" s="3" t="s">
        <v>768</v>
      </c>
      <c r="D806" s="11" t="s">
        <v>23</v>
      </c>
      <c r="E806" s="3" t="s">
        <v>2150</v>
      </c>
      <c r="F806" s="11" t="s">
        <v>2169</v>
      </c>
      <c r="G806" s="19">
        <f t="shared" si="200"/>
        <v>11</v>
      </c>
      <c r="H806" s="19">
        <f t="shared" si="201"/>
        <v>11</v>
      </c>
      <c r="I806" s="19">
        <f t="shared" si="202"/>
        <v>9</v>
      </c>
      <c r="J806" s="3" t="s">
        <v>44</v>
      </c>
      <c r="K806" s="3" t="s">
        <v>28</v>
      </c>
      <c r="L806" s="3" t="str">
        <f t="shared" si="203"/>
        <v>SPINSHUTTLE</v>
      </c>
      <c r="M806" s="3">
        <f t="shared" si="193"/>
        <v>1</v>
      </c>
      <c r="N806" s="23">
        <f t="shared" si="194"/>
        <v>22</v>
      </c>
      <c r="O806" s="13">
        <f t="shared" si="195"/>
        <v>31</v>
      </c>
      <c r="P806" s="5">
        <f t="shared" si="196"/>
        <v>22</v>
      </c>
      <c r="Q806" s="5">
        <f t="shared" si="197"/>
        <v>31</v>
      </c>
      <c r="R806" s="13">
        <f t="shared" si="198"/>
        <v>106</v>
      </c>
      <c r="S806" s="3" t="b">
        <f t="shared" si="199"/>
        <v>1</v>
      </c>
    </row>
    <row r="807" spans="1:19">
      <c r="A807" s="3">
        <v>50089616</v>
      </c>
      <c r="B807" s="3" t="s">
        <v>74</v>
      </c>
      <c r="C807" s="3" t="s">
        <v>73</v>
      </c>
      <c r="D807" s="11" t="s">
        <v>8</v>
      </c>
      <c r="E807" s="3" t="s">
        <v>2150</v>
      </c>
      <c r="F807" s="11" t="s">
        <v>2169</v>
      </c>
      <c r="G807" s="19">
        <f t="shared" si="200"/>
        <v>7</v>
      </c>
      <c r="H807" s="19">
        <f t="shared" si="201"/>
        <v>8</v>
      </c>
      <c r="I807" s="19">
        <f t="shared" si="202"/>
        <v>8</v>
      </c>
      <c r="J807" s="3" t="s">
        <v>44</v>
      </c>
      <c r="K807" s="3" t="s">
        <v>28</v>
      </c>
      <c r="L807" s="3" t="str">
        <f t="shared" si="203"/>
        <v>SPINSHUTTLE</v>
      </c>
      <c r="M807" s="3">
        <f t="shared" ref="M807:M870" si="204">IF(E806=E807, M806+1, 1)</f>
        <v>2</v>
      </c>
      <c r="N807" s="23">
        <f t="shared" ref="N807:N870" si="205">SUM(G807:H807)</f>
        <v>15</v>
      </c>
      <c r="O807" s="13">
        <f t="shared" ref="O807:O870" si="206">SUM(G807:I807)</f>
        <v>23</v>
      </c>
      <c r="P807" s="5">
        <f t="shared" ref="P807:P870" si="207">IF(E806=E807, P806 + IF(F807, N807, 0), IF(F807, N807, 0))</f>
        <v>37</v>
      </c>
      <c r="Q807" s="5">
        <f t="shared" ref="Q807:Q870" si="208">IF(E806=E807, Q806 + IF(F807, O807, 0), IF(F807, O807, 0))</f>
        <v>54</v>
      </c>
      <c r="R807" s="13">
        <f t="shared" ref="R807:R870" si="209">IF(M807=4, IF( IFERROR( SEARCH("G (", E807, 1), 0) &gt; 0, Q807, P807), R808)</f>
        <v>106</v>
      </c>
      <c r="S807" s="3" t="b">
        <f t="shared" ref="S807:S870" si="210">SEARCH("(" &amp; R807 &amp; ")", E807, 1) &gt; 0</f>
        <v>1</v>
      </c>
    </row>
    <row r="808" spans="1:19">
      <c r="A808" s="3">
        <v>50808508</v>
      </c>
      <c r="B808" s="3" t="s">
        <v>1672</v>
      </c>
      <c r="C808" s="3" t="s">
        <v>367</v>
      </c>
      <c r="D808" s="11" t="s">
        <v>8</v>
      </c>
      <c r="E808" s="3" t="s">
        <v>2150</v>
      </c>
      <c r="F808" s="11" t="s">
        <v>2169</v>
      </c>
      <c r="G808" s="19">
        <f t="shared" si="200"/>
        <v>9</v>
      </c>
      <c r="H808" s="19">
        <f t="shared" si="201"/>
        <v>7</v>
      </c>
      <c r="I808" s="19">
        <f t="shared" si="202"/>
        <v>9</v>
      </c>
      <c r="J808" s="3" t="s">
        <v>44</v>
      </c>
      <c r="K808" s="3" t="s">
        <v>28</v>
      </c>
      <c r="L808" s="3" t="str">
        <f t="shared" si="203"/>
        <v>SPINSHUTTLE</v>
      </c>
      <c r="M808" s="3">
        <f t="shared" si="204"/>
        <v>3</v>
      </c>
      <c r="N808" s="23">
        <f t="shared" si="205"/>
        <v>16</v>
      </c>
      <c r="O808" s="13">
        <f t="shared" si="206"/>
        <v>25</v>
      </c>
      <c r="P808" s="5">
        <f t="shared" si="207"/>
        <v>53</v>
      </c>
      <c r="Q808" s="5">
        <f t="shared" si="208"/>
        <v>79</v>
      </c>
      <c r="R808" s="13">
        <f t="shared" si="209"/>
        <v>106</v>
      </c>
      <c r="S808" s="3" t="b">
        <f t="shared" si="210"/>
        <v>1</v>
      </c>
    </row>
    <row r="809" spans="1:19">
      <c r="A809" s="3">
        <v>51333902</v>
      </c>
      <c r="B809" s="3" t="s">
        <v>1264</v>
      </c>
      <c r="C809" s="3" t="s">
        <v>1673</v>
      </c>
      <c r="D809" s="11" t="s">
        <v>23</v>
      </c>
      <c r="E809" s="3" t="s">
        <v>2150</v>
      </c>
      <c r="F809" s="11" t="s">
        <v>2169</v>
      </c>
      <c r="G809" s="19">
        <f t="shared" si="200"/>
        <v>9</v>
      </c>
      <c r="H809" s="19">
        <f t="shared" si="201"/>
        <v>9</v>
      </c>
      <c r="I809" s="19">
        <f t="shared" si="202"/>
        <v>9</v>
      </c>
      <c r="J809" s="3" t="s">
        <v>44</v>
      </c>
      <c r="K809" s="3" t="s">
        <v>28</v>
      </c>
      <c r="L809" s="3" t="str">
        <f t="shared" si="203"/>
        <v>SPINSHUTTLE</v>
      </c>
      <c r="M809" s="3">
        <f t="shared" si="204"/>
        <v>4</v>
      </c>
      <c r="N809" s="23">
        <f t="shared" si="205"/>
        <v>18</v>
      </c>
      <c r="O809" s="13">
        <f t="shared" si="206"/>
        <v>27</v>
      </c>
      <c r="P809" s="5">
        <f t="shared" si="207"/>
        <v>71</v>
      </c>
      <c r="Q809" s="5">
        <f t="shared" si="208"/>
        <v>106</v>
      </c>
      <c r="R809" s="13">
        <f t="shared" si="209"/>
        <v>106</v>
      </c>
      <c r="S809" s="3" t="b">
        <f t="shared" si="210"/>
        <v>1</v>
      </c>
    </row>
    <row r="810" spans="1:19">
      <c r="A810" s="3">
        <v>50044473</v>
      </c>
      <c r="B810" s="3" t="s">
        <v>1830</v>
      </c>
      <c r="C810" s="3" t="s">
        <v>1950</v>
      </c>
      <c r="D810" s="11" t="s">
        <v>23</v>
      </c>
      <c r="E810" s="3" t="s">
        <v>2151</v>
      </c>
      <c r="F810" s="11" t="s">
        <v>2169</v>
      </c>
      <c r="G810" s="19">
        <f t="shared" si="200"/>
        <v>11</v>
      </c>
      <c r="H810" s="19">
        <f t="shared" si="201"/>
        <v>11</v>
      </c>
      <c r="I810" s="19">
        <f t="shared" si="202"/>
        <v>9</v>
      </c>
      <c r="J810" s="3" t="s">
        <v>2207</v>
      </c>
      <c r="K810" s="3" t="s">
        <v>28</v>
      </c>
      <c r="L810" s="3" t="str">
        <f t="shared" si="203"/>
        <v>Badmintonclub 't Plêmke Tongeren</v>
      </c>
      <c r="M810" s="3">
        <f t="shared" si="204"/>
        <v>1</v>
      </c>
      <c r="N810" s="23">
        <f t="shared" si="205"/>
        <v>22</v>
      </c>
      <c r="O810" s="13">
        <f t="shared" si="206"/>
        <v>31</v>
      </c>
      <c r="P810" s="5">
        <f t="shared" si="207"/>
        <v>22</v>
      </c>
      <c r="Q810" s="5">
        <f t="shared" si="208"/>
        <v>31</v>
      </c>
      <c r="R810" s="13">
        <f t="shared" si="209"/>
        <v>114</v>
      </c>
      <c r="S810" s="3" t="b">
        <f t="shared" si="210"/>
        <v>1</v>
      </c>
    </row>
    <row r="811" spans="1:19">
      <c r="A811" s="3">
        <v>50084368</v>
      </c>
      <c r="B811" s="3" t="s">
        <v>1307</v>
      </c>
      <c r="C811" s="3" t="s">
        <v>1949</v>
      </c>
      <c r="D811" s="11" t="s">
        <v>8</v>
      </c>
      <c r="E811" s="3" t="s">
        <v>2151</v>
      </c>
      <c r="F811" s="11" t="s">
        <v>2169</v>
      </c>
      <c r="G811" s="19">
        <f t="shared" si="200"/>
        <v>8</v>
      </c>
      <c r="H811" s="19">
        <f t="shared" si="201"/>
        <v>8</v>
      </c>
      <c r="I811" s="19">
        <f t="shared" si="202"/>
        <v>10</v>
      </c>
      <c r="J811" s="3" t="s">
        <v>2207</v>
      </c>
      <c r="K811" s="3" t="s">
        <v>28</v>
      </c>
      <c r="L811" s="3" t="str">
        <f t="shared" si="203"/>
        <v>Badmintonclub 't Plêmke Tongeren</v>
      </c>
      <c r="M811" s="3">
        <f t="shared" si="204"/>
        <v>2</v>
      </c>
      <c r="N811" s="23">
        <f t="shared" si="205"/>
        <v>16</v>
      </c>
      <c r="O811" s="13">
        <f t="shared" si="206"/>
        <v>26</v>
      </c>
      <c r="P811" s="5">
        <f t="shared" si="207"/>
        <v>38</v>
      </c>
      <c r="Q811" s="5">
        <f t="shared" si="208"/>
        <v>57</v>
      </c>
      <c r="R811" s="13">
        <f t="shared" si="209"/>
        <v>114</v>
      </c>
      <c r="S811" s="3" t="b">
        <f t="shared" si="210"/>
        <v>1</v>
      </c>
    </row>
    <row r="812" spans="1:19">
      <c r="A812" s="3">
        <v>50089411</v>
      </c>
      <c r="B812" s="3" t="s">
        <v>103</v>
      </c>
      <c r="C812" s="3" t="s">
        <v>1292</v>
      </c>
      <c r="D812" s="11" t="s">
        <v>23</v>
      </c>
      <c r="E812" s="3" t="s">
        <v>2151</v>
      </c>
      <c r="F812" s="11" t="s">
        <v>2169</v>
      </c>
      <c r="G812" s="19">
        <f t="shared" si="200"/>
        <v>10</v>
      </c>
      <c r="H812" s="19">
        <f t="shared" si="201"/>
        <v>10</v>
      </c>
      <c r="I812" s="19">
        <f t="shared" si="202"/>
        <v>11</v>
      </c>
      <c r="J812" s="3" t="s">
        <v>2207</v>
      </c>
      <c r="K812" s="3" t="s">
        <v>28</v>
      </c>
      <c r="L812" s="3" t="str">
        <f t="shared" si="203"/>
        <v>Badmintonclub 't Plêmke Tongeren</v>
      </c>
      <c r="M812" s="3">
        <f t="shared" si="204"/>
        <v>3</v>
      </c>
      <c r="N812" s="23">
        <f t="shared" si="205"/>
        <v>20</v>
      </c>
      <c r="O812" s="13">
        <f t="shared" si="206"/>
        <v>31</v>
      </c>
      <c r="P812" s="5">
        <f t="shared" si="207"/>
        <v>58</v>
      </c>
      <c r="Q812" s="5">
        <f t="shared" si="208"/>
        <v>88</v>
      </c>
      <c r="R812" s="13">
        <f t="shared" si="209"/>
        <v>114</v>
      </c>
      <c r="S812" s="3" t="b">
        <f t="shared" si="210"/>
        <v>1</v>
      </c>
    </row>
    <row r="813" spans="1:19">
      <c r="A813" s="3">
        <v>50484273</v>
      </c>
      <c r="B813" s="3" t="s">
        <v>87</v>
      </c>
      <c r="C813" s="3" t="s">
        <v>1034</v>
      </c>
      <c r="D813" s="11" t="s">
        <v>8</v>
      </c>
      <c r="E813" s="3" t="s">
        <v>2151</v>
      </c>
      <c r="F813" s="11" t="s">
        <v>2169</v>
      </c>
      <c r="G813" s="19">
        <f t="shared" si="200"/>
        <v>9</v>
      </c>
      <c r="H813" s="19">
        <f t="shared" si="201"/>
        <v>8</v>
      </c>
      <c r="I813" s="19">
        <f t="shared" si="202"/>
        <v>9</v>
      </c>
      <c r="J813" s="3" t="s">
        <v>2207</v>
      </c>
      <c r="K813" s="3" t="s">
        <v>28</v>
      </c>
      <c r="L813" s="3" t="str">
        <f t="shared" si="203"/>
        <v>Badmintonclub 't Plêmke Tongeren</v>
      </c>
      <c r="M813" s="3">
        <f t="shared" si="204"/>
        <v>4</v>
      </c>
      <c r="N813" s="23">
        <f t="shared" si="205"/>
        <v>17</v>
      </c>
      <c r="O813" s="13">
        <f t="shared" si="206"/>
        <v>26</v>
      </c>
      <c r="P813" s="5">
        <f t="shared" si="207"/>
        <v>75</v>
      </c>
      <c r="Q813" s="5">
        <f t="shared" si="208"/>
        <v>114</v>
      </c>
      <c r="R813" s="13">
        <f t="shared" si="209"/>
        <v>114</v>
      </c>
      <c r="S813" s="3" t="b">
        <f t="shared" si="210"/>
        <v>1</v>
      </c>
    </row>
    <row r="814" spans="1:19">
      <c r="A814" s="3">
        <v>50020476</v>
      </c>
      <c r="B814" s="3" t="s">
        <v>211</v>
      </c>
      <c r="C814" s="3" t="s">
        <v>1043</v>
      </c>
      <c r="D814" s="11" t="s">
        <v>8</v>
      </c>
      <c r="E814" s="3" t="s">
        <v>2152</v>
      </c>
      <c r="F814" s="11" t="s">
        <v>2169</v>
      </c>
      <c r="G814" s="19">
        <f t="shared" si="200"/>
        <v>11</v>
      </c>
      <c r="H814" s="19">
        <f t="shared" si="201"/>
        <v>9</v>
      </c>
      <c r="I814" s="19">
        <f t="shared" si="202"/>
        <v>11</v>
      </c>
      <c r="J814" s="3" t="s">
        <v>2208</v>
      </c>
      <c r="K814" s="3" t="s">
        <v>28</v>
      </c>
      <c r="L814" s="3" t="str">
        <f t="shared" si="203"/>
        <v>TORPEDO WUUSTWEZEL BC</v>
      </c>
      <c r="M814" s="3">
        <f t="shared" si="204"/>
        <v>1</v>
      </c>
      <c r="N814" s="23">
        <f t="shared" si="205"/>
        <v>20</v>
      </c>
      <c r="O814" s="13">
        <f t="shared" si="206"/>
        <v>31</v>
      </c>
      <c r="P814" s="5">
        <f t="shared" si="207"/>
        <v>20</v>
      </c>
      <c r="Q814" s="5">
        <f t="shared" si="208"/>
        <v>31</v>
      </c>
      <c r="R814" s="13">
        <f t="shared" si="209"/>
        <v>70</v>
      </c>
      <c r="S814" s="3" t="b">
        <f t="shared" si="210"/>
        <v>1</v>
      </c>
    </row>
    <row r="815" spans="1:19">
      <c r="A815" s="3">
        <v>50049550</v>
      </c>
      <c r="B815" s="3" t="s">
        <v>190</v>
      </c>
      <c r="C815" s="3" t="s">
        <v>226</v>
      </c>
      <c r="D815" s="11" t="s">
        <v>8</v>
      </c>
      <c r="E815" s="3" t="s">
        <v>2152</v>
      </c>
      <c r="F815" s="11" t="s">
        <v>2169</v>
      </c>
      <c r="G815" s="19">
        <f t="shared" si="200"/>
        <v>8</v>
      </c>
      <c r="H815" s="19">
        <f t="shared" si="201"/>
        <v>9</v>
      </c>
      <c r="I815" s="19">
        <f t="shared" si="202"/>
        <v>10</v>
      </c>
      <c r="J815" s="3" t="s">
        <v>2208</v>
      </c>
      <c r="K815" s="3" t="s">
        <v>28</v>
      </c>
      <c r="L815" s="3" t="str">
        <f t="shared" si="203"/>
        <v>TORPEDO WUUSTWEZEL BC</v>
      </c>
      <c r="M815" s="3">
        <f t="shared" si="204"/>
        <v>2</v>
      </c>
      <c r="N815" s="23">
        <f t="shared" si="205"/>
        <v>17</v>
      </c>
      <c r="O815" s="13">
        <f t="shared" si="206"/>
        <v>27</v>
      </c>
      <c r="P815" s="5">
        <f t="shared" si="207"/>
        <v>37</v>
      </c>
      <c r="Q815" s="5">
        <f t="shared" si="208"/>
        <v>58</v>
      </c>
      <c r="R815" s="13">
        <f t="shared" si="209"/>
        <v>70</v>
      </c>
      <c r="S815" s="3" t="b">
        <f t="shared" si="210"/>
        <v>1</v>
      </c>
    </row>
    <row r="816" spans="1:19">
      <c r="A816" s="3">
        <v>50086871</v>
      </c>
      <c r="B816" s="3" t="s">
        <v>486</v>
      </c>
      <c r="C816" s="3" t="s">
        <v>1522</v>
      </c>
      <c r="D816" s="11" t="s">
        <v>8</v>
      </c>
      <c r="E816" s="3" t="s">
        <v>2152</v>
      </c>
      <c r="F816" s="11" t="s">
        <v>2169</v>
      </c>
      <c r="G816" s="19">
        <f t="shared" si="200"/>
        <v>8</v>
      </c>
      <c r="H816" s="19">
        <f t="shared" si="201"/>
        <v>8</v>
      </c>
      <c r="I816" s="19">
        <f t="shared" si="202"/>
        <v>10</v>
      </c>
      <c r="J816" s="3" t="s">
        <v>2208</v>
      </c>
      <c r="K816" s="3" t="s">
        <v>28</v>
      </c>
      <c r="L816" s="3" t="str">
        <f t="shared" si="203"/>
        <v>TORPEDO WUUSTWEZEL BC</v>
      </c>
      <c r="M816" s="3">
        <f t="shared" si="204"/>
        <v>3</v>
      </c>
      <c r="N816" s="23">
        <f t="shared" si="205"/>
        <v>16</v>
      </c>
      <c r="O816" s="13">
        <f t="shared" si="206"/>
        <v>26</v>
      </c>
      <c r="P816" s="5">
        <f t="shared" si="207"/>
        <v>53</v>
      </c>
      <c r="Q816" s="5">
        <f t="shared" si="208"/>
        <v>84</v>
      </c>
      <c r="R816" s="13">
        <f t="shared" si="209"/>
        <v>70</v>
      </c>
      <c r="S816" s="3" t="b">
        <f t="shared" si="210"/>
        <v>1</v>
      </c>
    </row>
    <row r="817" spans="1:19">
      <c r="A817" s="3">
        <v>50812181</v>
      </c>
      <c r="B817" s="3" t="s">
        <v>262</v>
      </c>
      <c r="C817" s="3" t="s">
        <v>1141</v>
      </c>
      <c r="D817" s="11" t="s">
        <v>8</v>
      </c>
      <c r="E817" s="3" t="s">
        <v>2152</v>
      </c>
      <c r="F817" s="11" t="s">
        <v>2169</v>
      </c>
      <c r="G817" s="19">
        <f t="shared" si="200"/>
        <v>9</v>
      </c>
      <c r="H817" s="19">
        <f t="shared" si="201"/>
        <v>8</v>
      </c>
      <c r="I817" s="19">
        <f t="shared" si="202"/>
        <v>10</v>
      </c>
      <c r="J817" s="3" t="s">
        <v>2208</v>
      </c>
      <c r="K817" s="3" t="s">
        <v>28</v>
      </c>
      <c r="L817" s="3" t="str">
        <f t="shared" si="203"/>
        <v>TORPEDO WUUSTWEZEL BC</v>
      </c>
      <c r="M817" s="3">
        <f t="shared" si="204"/>
        <v>4</v>
      </c>
      <c r="N817" s="23">
        <f t="shared" si="205"/>
        <v>17</v>
      </c>
      <c r="O817" s="13">
        <f t="shared" si="206"/>
        <v>27</v>
      </c>
      <c r="P817" s="5">
        <f t="shared" si="207"/>
        <v>70</v>
      </c>
      <c r="Q817" s="5">
        <f t="shared" si="208"/>
        <v>111</v>
      </c>
      <c r="R817" s="13">
        <f t="shared" si="209"/>
        <v>70</v>
      </c>
      <c r="S817" s="3" t="b">
        <f t="shared" si="210"/>
        <v>1</v>
      </c>
    </row>
    <row r="818" spans="1:19">
      <c r="A818" s="3">
        <v>50044410</v>
      </c>
      <c r="B818" s="3" t="s">
        <v>167</v>
      </c>
      <c r="C818" s="3" t="s">
        <v>168</v>
      </c>
      <c r="D818" s="11" t="s">
        <v>23</v>
      </c>
      <c r="E818" s="3" t="s">
        <v>2153</v>
      </c>
      <c r="F818" s="11" t="s">
        <v>2169</v>
      </c>
      <c r="G818" s="19">
        <f t="shared" si="200"/>
        <v>7</v>
      </c>
      <c r="H818" s="19">
        <f t="shared" si="201"/>
        <v>6</v>
      </c>
      <c r="I818" s="19">
        <f t="shared" si="202"/>
        <v>5</v>
      </c>
      <c r="J818" s="3" t="s">
        <v>2209</v>
      </c>
      <c r="K818" s="3" t="s">
        <v>34</v>
      </c>
      <c r="L818" s="3" t="str">
        <f t="shared" si="203"/>
        <v>TURNHOUT BADMINTONCLUB</v>
      </c>
      <c r="M818" s="3">
        <f t="shared" si="204"/>
        <v>1</v>
      </c>
      <c r="N818" s="23">
        <f t="shared" si="205"/>
        <v>13</v>
      </c>
      <c r="O818" s="13">
        <f t="shared" si="206"/>
        <v>18</v>
      </c>
      <c r="P818" s="5">
        <f t="shared" si="207"/>
        <v>13</v>
      </c>
      <c r="Q818" s="5">
        <f t="shared" si="208"/>
        <v>18</v>
      </c>
      <c r="R818" s="13">
        <f t="shared" si="209"/>
        <v>60</v>
      </c>
      <c r="S818" s="3" t="b">
        <f t="shared" si="210"/>
        <v>1</v>
      </c>
    </row>
    <row r="819" spans="1:19">
      <c r="A819" s="3">
        <v>50047756</v>
      </c>
      <c r="B819" s="3" t="s">
        <v>38</v>
      </c>
      <c r="C819" s="3" t="s">
        <v>585</v>
      </c>
      <c r="D819" s="11" t="s">
        <v>8</v>
      </c>
      <c r="E819" s="3" t="s">
        <v>2153</v>
      </c>
      <c r="F819" s="11" t="s">
        <v>2169</v>
      </c>
      <c r="G819" s="19">
        <f t="shared" si="200"/>
        <v>3</v>
      </c>
      <c r="H819" s="19">
        <f t="shared" si="201"/>
        <v>4</v>
      </c>
      <c r="I819" s="19">
        <f t="shared" si="202"/>
        <v>4</v>
      </c>
      <c r="J819" s="3" t="s">
        <v>2209</v>
      </c>
      <c r="K819" s="3" t="s">
        <v>34</v>
      </c>
      <c r="L819" s="3" t="str">
        <f t="shared" si="203"/>
        <v>TURNHOUT BADMINTONCLUB</v>
      </c>
      <c r="M819" s="3">
        <f t="shared" si="204"/>
        <v>2</v>
      </c>
      <c r="N819" s="23">
        <f t="shared" si="205"/>
        <v>7</v>
      </c>
      <c r="O819" s="13">
        <f t="shared" si="206"/>
        <v>11</v>
      </c>
      <c r="P819" s="5">
        <f t="shared" si="207"/>
        <v>20</v>
      </c>
      <c r="Q819" s="5">
        <f t="shared" si="208"/>
        <v>29</v>
      </c>
      <c r="R819" s="13">
        <f t="shared" si="209"/>
        <v>60</v>
      </c>
      <c r="S819" s="3" t="b">
        <f t="shared" si="210"/>
        <v>1</v>
      </c>
    </row>
    <row r="820" spans="1:19">
      <c r="A820" s="3">
        <v>50188321</v>
      </c>
      <c r="B820" s="3" t="s">
        <v>447</v>
      </c>
      <c r="C820" s="3" t="s">
        <v>448</v>
      </c>
      <c r="D820" s="11" t="s">
        <v>8</v>
      </c>
      <c r="E820" s="3" t="s">
        <v>2153</v>
      </c>
      <c r="F820" s="11" t="s">
        <v>2169</v>
      </c>
      <c r="G820" s="19">
        <f t="shared" si="200"/>
        <v>5</v>
      </c>
      <c r="H820" s="19">
        <f t="shared" si="201"/>
        <v>5</v>
      </c>
      <c r="I820" s="19">
        <f t="shared" si="202"/>
        <v>5</v>
      </c>
      <c r="J820" s="3" t="s">
        <v>2209</v>
      </c>
      <c r="K820" s="3" t="s">
        <v>34</v>
      </c>
      <c r="L820" s="3" t="str">
        <f t="shared" si="203"/>
        <v>TURNHOUT BADMINTONCLUB</v>
      </c>
      <c r="M820" s="3">
        <f t="shared" si="204"/>
        <v>3</v>
      </c>
      <c r="N820" s="23">
        <f t="shared" si="205"/>
        <v>10</v>
      </c>
      <c r="O820" s="13">
        <f t="shared" si="206"/>
        <v>15</v>
      </c>
      <c r="P820" s="5">
        <f t="shared" si="207"/>
        <v>30</v>
      </c>
      <c r="Q820" s="5">
        <f t="shared" si="208"/>
        <v>44</v>
      </c>
      <c r="R820" s="13">
        <f t="shared" si="209"/>
        <v>60</v>
      </c>
      <c r="S820" s="3" t="b">
        <f t="shared" si="210"/>
        <v>1</v>
      </c>
    </row>
    <row r="821" spans="1:19">
      <c r="A821" s="3">
        <v>50551116</v>
      </c>
      <c r="B821" s="3" t="s">
        <v>133</v>
      </c>
      <c r="C821" s="3" t="s">
        <v>134</v>
      </c>
      <c r="D821" s="11" t="s">
        <v>23</v>
      </c>
      <c r="E821" s="3" t="s">
        <v>2153</v>
      </c>
      <c r="F821" s="11" t="s">
        <v>2169</v>
      </c>
      <c r="G821" s="19">
        <f t="shared" si="200"/>
        <v>5</v>
      </c>
      <c r="H821" s="19">
        <f t="shared" si="201"/>
        <v>6</v>
      </c>
      <c r="I821" s="19">
        <f t="shared" si="202"/>
        <v>5</v>
      </c>
      <c r="J821" s="3" t="s">
        <v>2209</v>
      </c>
      <c r="K821" s="3" t="s">
        <v>34</v>
      </c>
      <c r="L821" s="3" t="str">
        <f t="shared" si="203"/>
        <v>TURNHOUT BADMINTONCLUB</v>
      </c>
      <c r="M821" s="3">
        <f t="shared" si="204"/>
        <v>4</v>
      </c>
      <c r="N821" s="23">
        <f t="shared" si="205"/>
        <v>11</v>
      </c>
      <c r="O821" s="13">
        <f t="shared" si="206"/>
        <v>16</v>
      </c>
      <c r="P821" s="5">
        <f t="shared" si="207"/>
        <v>41</v>
      </c>
      <c r="Q821" s="5">
        <f t="shared" si="208"/>
        <v>60</v>
      </c>
      <c r="R821" s="13">
        <f t="shared" si="209"/>
        <v>60</v>
      </c>
      <c r="S821" s="3" t="b">
        <f t="shared" si="210"/>
        <v>1</v>
      </c>
    </row>
    <row r="822" spans="1:19">
      <c r="A822" s="3">
        <v>50323474</v>
      </c>
      <c r="B822" s="3" t="s">
        <v>105</v>
      </c>
      <c r="C822" s="3" t="s">
        <v>104</v>
      </c>
      <c r="D822" s="11" t="s">
        <v>8</v>
      </c>
      <c r="E822" s="3" t="s">
        <v>2154</v>
      </c>
      <c r="F822" s="11" t="s">
        <v>2169</v>
      </c>
      <c r="G822" s="19">
        <f t="shared" si="200"/>
        <v>8</v>
      </c>
      <c r="H822" s="19">
        <f t="shared" si="201"/>
        <v>8</v>
      </c>
      <c r="I822" s="19">
        <f t="shared" si="202"/>
        <v>10</v>
      </c>
      <c r="J822" s="3" t="s">
        <v>2209</v>
      </c>
      <c r="K822" s="3" t="s">
        <v>28</v>
      </c>
      <c r="L822" s="3" t="str">
        <f t="shared" si="203"/>
        <v>TURNHOUT BADMINTONCLUB</v>
      </c>
      <c r="M822" s="3">
        <f t="shared" si="204"/>
        <v>1</v>
      </c>
      <c r="N822" s="23">
        <f t="shared" si="205"/>
        <v>16</v>
      </c>
      <c r="O822" s="13">
        <f t="shared" si="206"/>
        <v>26</v>
      </c>
      <c r="P822" s="5">
        <f t="shared" si="207"/>
        <v>16</v>
      </c>
      <c r="Q822" s="5">
        <f t="shared" si="208"/>
        <v>26</v>
      </c>
      <c r="R822" s="13">
        <f t="shared" si="209"/>
        <v>70</v>
      </c>
      <c r="S822" s="3" t="b">
        <f t="shared" si="210"/>
        <v>1</v>
      </c>
    </row>
    <row r="823" spans="1:19">
      <c r="A823" s="3">
        <v>50729888</v>
      </c>
      <c r="B823" s="3" t="s">
        <v>336</v>
      </c>
      <c r="C823" s="3" t="s">
        <v>1532</v>
      </c>
      <c r="D823" s="11" t="s">
        <v>8</v>
      </c>
      <c r="E823" s="3" t="s">
        <v>2154</v>
      </c>
      <c r="F823" s="11" t="s">
        <v>2169</v>
      </c>
      <c r="G823" s="19">
        <f t="shared" si="200"/>
        <v>11</v>
      </c>
      <c r="H823" s="19">
        <f t="shared" si="201"/>
        <v>9</v>
      </c>
      <c r="I823" s="19">
        <f t="shared" si="202"/>
        <v>11</v>
      </c>
      <c r="J823" s="3" t="s">
        <v>2209</v>
      </c>
      <c r="K823" s="3" t="s">
        <v>28</v>
      </c>
      <c r="L823" s="3" t="str">
        <f t="shared" si="203"/>
        <v>TURNHOUT BADMINTONCLUB</v>
      </c>
      <c r="M823" s="3">
        <f t="shared" si="204"/>
        <v>2</v>
      </c>
      <c r="N823" s="23">
        <f t="shared" si="205"/>
        <v>20</v>
      </c>
      <c r="O823" s="13">
        <f t="shared" si="206"/>
        <v>31</v>
      </c>
      <c r="P823" s="5">
        <f t="shared" si="207"/>
        <v>36</v>
      </c>
      <c r="Q823" s="5">
        <f t="shared" si="208"/>
        <v>57</v>
      </c>
      <c r="R823" s="13">
        <f t="shared" si="209"/>
        <v>70</v>
      </c>
      <c r="S823" s="3" t="b">
        <f t="shared" si="210"/>
        <v>1</v>
      </c>
    </row>
    <row r="824" spans="1:19">
      <c r="A824" s="3">
        <v>50802569</v>
      </c>
      <c r="B824" s="3" t="s">
        <v>424</v>
      </c>
      <c r="C824" s="3" t="s">
        <v>425</v>
      </c>
      <c r="D824" s="11" t="s">
        <v>8</v>
      </c>
      <c r="E824" s="3" t="s">
        <v>2154</v>
      </c>
      <c r="F824" s="11" t="s">
        <v>2169</v>
      </c>
      <c r="G824" s="19">
        <f t="shared" si="200"/>
        <v>8</v>
      </c>
      <c r="H824" s="19">
        <f t="shared" si="201"/>
        <v>8</v>
      </c>
      <c r="I824" s="19">
        <f t="shared" si="202"/>
        <v>10</v>
      </c>
      <c r="J824" s="3" t="s">
        <v>2209</v>
      </c>
      <c r="K824" s="3" t="s">
        <v>28</v>
      </c>
      <c r="L824" s="3" t="str">
        <f t="shared" si="203"/>
        <v>TURNHOUT BADMINTONCLUB</v>
      </c>
      <c r="M824" s="3">
        <f t="shared" si="204"/>
        <v>3</v>
      </c>
      <c r="N824" s="23">
        <f t="shared" si="205"/>
        <v>16</v>
      </c>
      <c r="O824" s="13">
        <f t="shared" si="206"/>
        <v>26</v>
      </c>
      <c r="P824" s="5">
        <f t="shared" si="207"/>
        <v>52</v>
      </c>
      <c r="Q824" s="5">
        <f t="shared" si="208"/>
        <v>83</v>
      </c>
      <c r="R824" s="13">
        <f t="shared" si="209"/>
        <v>70</v>
      </c>
      <c r="S824" s="3" t="b">
        <f t="shared" si="210"/>
        <v>1</v>
      </c>
    </row>
    <row r="825" spans="1:19">
      <c r="A825" s="3">
        <v>50877437</v>
      </c>
      <c r="B825" s="3" t="s">
        <v>307</v>
      </c>
      <c r="C825" s="3" t="s">
        <v>308</v>
      </c>
      <c r="D825" s="11" t="s">
        <v>8</v>
      </c>
      <c r="E825" s="3" t="s">
        <v>2154</v>
      </c>
      <c r="F825" s="11" t="s">
        <v>2169</v>
      </c>
      <c r="G825" s="19">
        <f t="shared" si="200"/>
        <v>9</v>
      </c>
      <c r="H825" s="19">
        <f t="shared" si="201"/>
        <v>9</v>
      </c>
      <c r="I825" s="19">
        <f t="shared" si="202"/>
        <v>11</v>
      </c>
      <c r="J825" s="3" t="s">
        <v>2209</v>
      </c>
      <c r="K825" s="3" t="s">
        <v>28</v>
      </c>
      <c r="L825" s="3" t="str">
        <f t="shared" si="203"/>
        <v>TURNHOUT BADMINTONCLUB</v>
      </c>
      <c r="M825" s="3">
        <f t="shared" si="204"/>
        <v>4</v>
      </c>
      <c r="N825" s="23">
        <f t="shared" si="205"/>
        <v>18</v>
      </c>
      <c r="O825" s="13">
        <f t="shared" si="206"/>
        <v>29</v>
      </c>
      <c r="P825" s="5">
        <f t="shared" si="207"/>
        <v>70</v>
      </c>
      <c r="Q825" s="5">
        <f t="shared" si="208"/>
        <v>112</v>
      </c>
      <c r="R825" s="13">
        <f t="shared" si="209"/>
        <v>70</v>
      </c>
      <c r="S825" s="3" t="b">
        <f t="shared" si="210"/>
        <v>1</v>
      </c>
    </row>
    <row r="826" spans="1:19">
      <c r="A826" s="3">
        <v>50080377</v>
      </c>
      <c r="B826" s="3" t="s">
        <v>611</v>
      </c>
      <c r="C826" s="3" t="s">
        <v>610</v>
      </c>
      <c r="D826" s="11" t="s">
        <v>23</v>
      </c>
      <c r="E826" s="3" t="s">
        <v>2155</v>
      </c>
      <c r="F826" s="11" t="s">
        <v>2169</v>
      </c>
      <c r="G826" s="19">
        <f t="shared" si="200"/>
        <v>6</v>
      </c>
      <c r="H826" s="19">
        <f t="shared" si="201"/>
        <v>6</v>
      </c>
      <c r="I826" s="19">
        <f t="shared" si="202"/>
        <v>6</v>
      </c>
      <c r="J826" s="3" t="s">
        <v>2210</v>
      </c>
      <c r="K826" s="3" t="s">
        <v>34</v>
      </c>
      <c r="L826" s="3" t="str">
        <f t="shared" si="203"/>
        <v>Waverse BC</v>
      </c>
      <c r="M826" s="3">
        <f t="shared" si="204"/>
        <v>1</v>
      </c>
      <c r="N826" s="23">
        <f t="shared" si="205"/>
        <v>12</v>
      </c>
      <c r="O826" s="13">
        <f t="shared" si="206"/>
        <v>18</v>
      </c>
      <c r="P826" s="5">
        <f t="shared" si="207"/>
        <v>12</v>
      </c>
      <c r="Q826" s="5">
        <f t="shared" si="208"/>
        <v>18</v>
      </c>
      <c r="R826" s="13">
        <f t="shared" si="209"/>
        <v>70</v>
      </c>
      <c r="S826" s="3" t="b">
        <f t="shared" si="210"/>
        <v>1</v>
      </c>
    </row>
    <row r="827" spans="1:19">
      <c r="A827" s="3">
        <v>50081416</v>
      </c>
      <c r="B827" s="3" t="s">
        <v>24</v>
      </c>
      <c r="C827" s="3" t="s">
        <v>761</v>
      </c>
      <c r="D827" s="11" t="s">
        <v>23</v>
      </c>
      <c r="E827" s="3" t="s">
        <v>2155</v>
      </c>
      <c r="F827" s="11" t="s">
        <v>2169</v>
      </c>
      <c r="G827" s="19">
        <f t="shared" si="200"/>
        <v>7</v>
      </c>
      <c r="H827" s="19">
        <f t="shared" si="201"/>
        <v>6</v>
      </c>
      <c r="I827" s="19">
        <f t="shared" si="202"/>
        <v>6</v>
      </c>
      <c r="J827" s="3" t="s">
        <v>2210</v>
      </c>
      <c r="K827" s="3" t="s">
        <v>34</v>
      </c>
      <c r="L827" s="3" t="str">
        <f t="shared" si="203"/>
        <v>Waverse BC</v>
      </c>
      <c r="M827" s="3">
        <f t="shared" si="204"/>
        <v>2</v>
      </c>
      <c r="N827" s="23">
        <f t="shared" si="205"/>
        <v>13</v>
      </c>
      <c r="O827" s="13">
        <f t="shared" si="206"/>
        <v>19</v>
      </c>
      <c r="P827" s="5">
        <f t="shared" si="207"/>
        <v>25</v>
      </c>
      <c r="Q827" s="5">
        <f t="shared" si="208"/>
        <v>37</v>
      </c>
      <c r="R827" s="13">
        <f t="shared" si="209"/>
        <v>70</v>
      </c>
      <c r="S827" s="3" t="b">
        <f t="shared" si="210"/>
        <v>1</v>
      </c>
    </row>
    <row r="828" spans="1:19">
      <c r="A828" s="3">
        <v>50082008</v>
      </c>
      <c r="B828" s="3" t="s">
        <v>101</v>
      </c>
      <c r="C828" s="3" t="s">
        <v>947</v>
      </c>
      <c r="D828" s="11" t="s">
        <v>8</v>
      </c>
      <c r="E828" s="3" t="s">
        <v>2155</v>
      </c>
      <c r="F828" s="11" t="s">
        <v>2169</v>
      </c>
      <c r="G828" s="19">
        <f t="shared" si="200"/>
        <v>6</v>
      </c>
      <c r="H828" s="19">
        <f t="shared" si="201"/>
        <v>4</v>
      </c>
      <c r="I828" s="19">
        <f t="shared" si="202"/>
        <v>6</v>
      </c>
      <c r="J828" s="3" t="s">
        <v>2210</v>
      </c>
      <c r="K828" s="3" t="s">
        <v>34</v>
      </c>
      <c r="L828" s="3" t="str">
        <f t="shared" si="203"/>
        <v>Waverse BC</v>
      </c>
      <c r="M828" s="3">
        <f t="shared" si="204"/>
        <v>3</v>
      </c>
      <c r="N828" s="23">
        <f t="shared" si="205"/>
        <v>10</v>
      </c>
      <c r="O828" s="13">
        <f t="shared" si="206"/>
        <v>16</v>
      </c>
      <c r="P828" s="5">
        <f t="shared" si="207"/>
        <v>35</v>
      </c>
      <c r="Q828" s="5">
        <f t="shared" si="208"/>
        <v>53</v>
      </c>
      <c r="R828" s="13">
        <f t="shared" si="209"/>
        <v>70</v>
      </c>
      <c r="S828" s="3" t="b">
        <f t="shared" si="210"/>
        <v>1</v>
      </c>
    </row>
    <row r="829" spans="1:19">
      <c r="A829" s="3">
        <v>50096024</v>
      </c>
      <c r="B829" s="3" t="s">
        <v>139</v>
      </c>
      <c r="C829" s="3" t="s">
        <v>140</v>
      </c>
      <c r="D829" s="11" t="s">
        <v>8</v>
      </c>
      <c r="E829" s="3" t="s">
        <v>2155</v>
      </c>
      <c r="F829" s="11" t="s">
        <v>2169</v>
      </c>
      <c r="G829" s="19">
        <f t="shared" si="200"/>
        <v>5</v>
      </c>
      <c r="H829" s="19">
        <f t="shared" si="201"/>
        <v>5</v>
      </c>
      <c r="I829" s="19">
        <f t="shared" si="202"/>
        <v>7</v>
      </c>
      <c r="J829" s="3" t="s">
        <v>2210</v>
      </c>
      <c r="K829" s="3" t="s">
        <v>34</v>
      </c>
      <c r="L829" s="3" t="str">
        <f t="shared" si="203"/>
        <v>Waverse BC</v>
      </c>
      <c r="M829" s="3">
        <f t="shared" si="204"/>
        <v>4</v>
      </c>
      <c r="N829" s="23">
        <f t="shared" si="205"/>
        <v>10</v>
      </c>
      <c r="O829" s="13">
        <f t="shared" si="206"/>
        <v>17</v>
      </c>
      <c r="P829" s="5">
        <f t="shared" si="207"/>
        <v>45</v>
      </c>
      <c r="Q829" s="5">
        <f t="shared" si="208"/>
        <v>70</v>
      </c>
      <c r="R829" s="13">
        <f t="shared" si="209"/>
        <v>70</v>
      </c>
      <c r="S829" s="3" t="b">
        <f t="shared" si="210"/>
        <v>1</v>
      </c>
    </row>
    <row r="830" spans="1:19">
      <c r="A830" s="3">
        <v>50081418</v>
      </c>
      <c r="B830" s="3" t="s">
        <v>165</v>
      </c>
      <c r="C830" s="3" t="s">
        <v>166</v>
      </c>
      <c r="D830" s="11" t="s">
        <v>8</v>
      </c>
      <c r="E830" s="3" t="s">
        <v>141</v>
      </c>
      <c r="F830" s="11" t="s">
        <v>2169</v>
      </c>
      <c r="G830" s="19">
        <f t="shared" si="200"/>
        <v>6</v>
      </c>
      <c r="H830" s="19">
        <f t="shared" si="201"/>
        <v>5</v>
      </c>
      <c r="I830" s="19">
        <f t="shared" si="202"/>
        <v>7</v>
      </c>
      <c r="J830" s="3" t="s">
        <v>2210</v>
      </c>
      <c r="K830" s="3" t="s">
        <v>34</v>
      </c>
      <c r="L830" s="3" t="str">
        <f t="shared" si="203"/>
        <v>Waverse BC</v>
      </c>
      <c r="M830" s="3">
        <f t="shared" si="204"/>
        <v>1</v>
      </c>
      <c r="N830" s="23">
        <f t="shared" si="205"/>
        <v>11</v>
      </c>
      <c r="O830" s="13">
        <f t="shared" si="206"/>
        <v>18</v>
      </c>
      <c r="P830" s="5">
        <f t="shared" si="207"/>
        <v>11</v>
      </c>
      <c r="Q830" s="5">
        <f t="shared" si="208"/>
        <v>18</v>
      </c>
      <c r="R830" s="13">
        <f t="shared" si="209"/>
        <v>41</v>
      </c>
      <c r="S830" s="3" t="b">
        <f t="shared" si="210"/>
        <v>1</v>
      </c>
    </row>
    <row r="831" spans="1:19">
      <c r="A831" s="3">
        <v>50082008</v>
      </c>
      <c r="B831" s="3" t="s">
        <v>101</v>
      </c>
      <c r="C831" s="3" t="s">
        <v>947</v>
      </c>
      <c r="D831" s="11" t="s">
        <v>8</v>
      </c>
      <c r="E831" s="3" t="s">
        <v>141</v>
      </c>
      <c r="F831" s="11" t="s">
        <v>2169</v>
      </c>
      <c r="G831" s="19">
        <f t="shared" si="200"/>
        <v>6</v>
      </c>
      <c r="H831" s="19">
        <f t="shared" si="201"/>
        <v>4</v>
      </c>
      <c r="I831" s="19">
        <f t="shared" si="202"/>
        <v>6</v>
      </c>
      <c r="J831" s="3" t="s">
        <v>2210</v>
      </c>
      <c r="K831" s="3" t="s">
        <v>34</v>
      </c>
      <c r="L831" s="3" t="str">
        <f t="shared" si="203"/>
        <v>Waverse BC</v>
      </c>
      <c r="M831" s="3">
        <f t="shared" si="204"/>
        <v>2</v>
      </c>
      <c r="N831" s="23">
        <f t="shared" si="205"/>
        <v>10</v>
      </c>
      <c r="O831" s="13">
        <f t="shared" si="206"/>
        <v>16</v>
      </c>
      <c r="P831" s="5">
        <f t="shared" si="207"/>
        <v>21</v>
      </c>
      <c r="Q831" s="5">
        <f t="shared" si="208"/>
        <v>34</v>
      </c>
      <c r="R831" s="13">
        <f t="shared" si="209"/>
        <v>41</v>
      </c>
      <c r="S831" s="3" t="b">
        <f t="shared" si="210"/>
        <v>1</v>
      </c>
    </row>
    <row r="832" spans="1:19">
      <c r="A832" s="3">
        <v>50096024</v>
      </c>
      <c r="B832" s="3" t="s">
        <v>139</v>
      </c>
      <c r="C832" s="3" t="s">
        <v>140</v>
      </c>
      <c r="D832" s="11" t="s">
        <v>8</v>
      </c>
      <c r="E832" s="3" t="s">
        <v>141</v>
      </c>
      <c r="F832" s="11" t="s">
        <v>2169</v>
      </c>
      <c r="G832" s="19">
        <f t="shared" si="200"/>
        <v>5</v>
      </c>
      <c r="H832" s="19">
        <f t="shared" si="201"/>
        <v>5</v>
      </c>
      <c r="I832" s="19">
        <f t="shared" si="202"/>
        <v>7</v>
      </c>
      <c r="J832" s="3" t="s">
        <v>2210</v>
      </c>
      <c r="K832" s="3" t="s">
        <v>34</v>
      </c>
      <c r="L832" s="3" t="str">
        <f t="shared" si="203"/>
        <v>Waverse BC</v>
      </c>
      <c r="M832" s="3">
        <f t="shared" si="204"/>
        <v>3</v>
      </c>
      <c r="N832" s="23">
        <f t="shared" si="205"/>
        <v>10</v>
      </c>
      <c r="O832" s="13">
        <f t="shared" si="206"/>
        <v>17</v>
      </c>
      <c r="P832" s="5">
        <f t="shared" si="207"/>
        <v>31</v>
      </c>
      <c r="Q832" s="5">
        <f t="shared" si="208"/>
        <v>51</v>
      </c>
      <c r="R832" s="13">
        <f t="shared" si="209"/>
        <v>41</v>
      </c>
      <c r="S832" s="3" t="b">
        <f t="shared" si="210"/>
        <v>1</v>
      </c>
    </row>
    <row r="833" spans="1:19">
      <c r="A833" s="3">
        <v>50101386</v>
      </c>
      <c r="B833" s="3" t="s">
        <v>894</v>
      </c>
      <c r="C833" s="3" t="s">
        <v>895</v>
      </c>
      <c r="D833" s="11" t="s">
        <v>8</v>
      </c>
      <c r="E833" s="3" t="s">
        <v>141</v>
      </c>
      <c r="F833" s="11" t="s">
        <v>2169</v>
      </c>
      <c r="G833" s="19">
        <f t="shared" si="200"/>
        <v>5</v>
      </c>
      <c r="H833" s="19">
        <f t="shared" si="201"/>
        <v>5</v>
      </c>
      <c r="I833" s="19">
        <f t="shared" si="202"/>
        <v>7</v>
      </c>
      <c r="J833" s="3" t="s">
        <v>2210</v>
      </c>
      <c r="K833" s="3" t="s">
        <v>34</v>
      </c>
      <c r="L833" s="3" t="str">
        <f t="shared" si="203"/>
        <v>Waverse BC</v>
      </c>
      <c r="M833" s="3">
        <f t="shared" si="204"/>
        <v>4</v>
      </c>
      <c r="N833" s="23">
        <f t="shared" si="205"/>
        <v>10</v>
      </c>
      <c r="O833" s="13">
        <f t="shared" si="206"/>
        <v>17</v>
      </c>
      <c r="P833" s="5">
        <f t="shared" si="207"/>
        <v>41</v>
      </c>
      <c r="Q833" s="5">
        <f t="shared" si="208"/>
        <v>68</v>
      </c>
      <c r="R833" s="13">
        <f t="shared" si="209"/>
        <v>41</v>
      </c>
      <c r="S833" s="3" t="b">
        <f t="shared" si="210"/>
        <v>1</v>
      </c>
    </row>
    <row r="834" spans="1:19">
      <c r="A834" s="3">
        <v>50065220</v>
      </c>
      <c r="B834" s="3" t="s">
        <v>262</v>
      </c>
      <c r="C834" s="3" t="s">
        <v>346</v>
      </c>
      <c r="D834" s="11" t="s">
        <v>8</v>
      </c>
      <c r="E834" s="3" t="s">
        <v>2156</v>
      </c>
      <c r="F834" s="11" t="s">
        <v>2169</v>
      </c>
      <c r="G834" s="19">
        <f t="shared" ref="G834:G901" si="211">VLOOKUP($A834, ZoekKlass, 6, FALSE)</f>
        <v>9</v>
      </c>
      <c r="H834" s="19">
        <f t="shared" ref="H834:H901" si="212">VLOOKUP($A834, ZoekKlass, 7, FALSE)</f>
        <v>7</v>
      </c>
      <c r="I834" s="19">
        <f t="shared" ref="I834:I901" si="213">VLOOKUP($A834, ZoekKlass, 8, FALSE)</f>
        <v>8</v>
      </c>
      <c r="J834" s="3" t="s">
        <v>2210</v>
      </c>
      <c r="K834" s="3" t="s">
        <v>28</v>
      </c>
      <c r="L834" s="3" t="str">
        <f t="shared" ref="L834:L901" si="214">VLOOKUP($A834, ZoekKlass, 9, FALSE)</f>
        <v>Waverse BC</v>
      </c>
      <c r="M834" s="3">
        <f t="shared" si="204"/>
        <v>1</v>
      </c>
      <c r="N834" s="23">
        <f t="shared" si="205"/>
        <v>16</v>
      </c>
      <c r="O834" s="13">
        <f t="shared" si="206"/>
        <v>24</v>
      </c>
      <c r="P834" s="5">
        <f t="shared" si="207"/>
        <v>16</v>
      </c>
      <c r="Q834" s="5">
        <f t="shared" si="208"/>
        <v>24</v>
      </c>
      <c r="R834" s="13">
        <f t="shared" si="209"/>
        <v>103</v>
      </c>
      <c r="S834" s="3" t="b">
        <f t="shared" si="210"/>
        <v>1</v>
      </c>
    </row>
    <row r="835" spans="1:19">
      <c r="A835" s="3">
        <v>50065545</v>
      </c>
      <c r="B835" s="3" t="s">
        <v>650</v>
      </c>
      <c r="C835" s="3" t="s">
        <v>1435</v>
      </c>
      <c r="D835" s="11" t="s">
        <v>8</v>
      </c>
      <c r="E835" s="3" t="s">
        <v>2156</v>
      </c>
      <c r="F835" s="11" t="s">
        <v>2169</v>
      </c>
      <c r="G835" s="19">
        <f t="shared" si="211"/>
        <v>11</v>
      </c>
      <c r="H835" s="19">
        <f t="shared" si="212"/>
        <v>9</v>
      </c>
      <c r="I835" s="19">
        <f t="shared" si="213"/>
        <v>11</v>
      </c>
      <c r="J835" s="3" t="s">
        <v>2210</v>
      </c>
      <c r="K835" s="3" t="s">
        <v>28</v>
      </c>
      <c r="L835" s="3" t="str">
        <f t="shared" si="214"/>
        <v>Waverse BC</v>
      </c>
      <c r="M835" s="3">
        <f t="shared" si="204"/>
        <v>2</v>
      </c>
      <c r="N835" s="23">
        <f t="shared" si="205"/>
        <v>20</v>
      </c>
      <c r="O835" s="13">
        <f t="shared" si="206"/>
        <v>31</v>
      </c>
      <c r="P835" s="5">
        <f t="shared" si="207"/>
        <v>36</v>
      </c>
      <c r="Q835" s="5">
        <f t="shared" si="208"/>
        <v>55</v>
      </c>
      <c r="R835" s="13">
        <f t="shared" si="209"/>
        <v>103</v>
      </c>
      <c r="S835" s="3" t="b">
        <f t="shared" si="210"/>
        <v>1</v>
      </c>
    </row>
    <row r="836" spans="1:19">
      <c r="A836" s="3">
        <v>50104239</v>
      </c>
      <c r="B836" s="3" t="s">
        <v>220</v>
      </c>
      <c r="C836" s="3" t="s">
        <v>221</v>
      </c>
      <c r="D836" s="11" t="s">
        <v>23</v>
      </c>
      <c r="E836" s="3" t="s">
        <v>2156</v>
      </c>
      <c r="F836" s="11" t="s">
        <v>2169</v>
      </c>
      <c r="G836" s="19">
        <f t="shared" si="211"/>
        <v>9</v>
      </c>
      <c r="H836" s="19">
        <f t="shared" si="212"/>
        <v>7</v>
      </c>
      <c r="I836" s="19">
        <f t="shared" si="213"/>
        <v>9</v>
      </c>
      <c r="J836" s="3" t="s">
        <v>2210</v>
      </c>
      <c r="K836" s="3" t="s">
        <v>28</v>
      </c>
      <c r="L836" s="3" t="str">
        <f t="shared" si="214"/>
        <v>Waverse BC</v>
      </c>
      <c r="M836" s="3">
        <f t="shared" si="204"/>
        <v>3</v>
      </c>
      <c r="N836" s="23">
        <f t="shared" si="205"/>
        <v>16</v>
      </c>
      <c r="O836" s="13">
        <f t="shared" si="206"/>
        <v>25</v>
      </c>
      <c r="P836" s="5">
        <f t="shared" si="207"/>
        <v>52</v>
      </c>
      <c r="Q836" s="5">
        <f t="shared" si="208"/>
        <v>80</v>
      </c>
      <c r="R836" s="13">
        <f t="shared" si="209"/>
        <v>103</v>
      </c>
      <c r="S836" s="3" t="b">
        <f t="shared" si="210"/>
        <v>1</v>
      </c>
    </row>
    <row r="837" spans="1:19">
      <c r="A837" s="3">
        <v>50110153</v>
      </c>
      <c r="B837" s="3" t="s">
        <v>123</v>
      </c>
      <c r="C837" s="3" t="s">
        <v>124</v>
      </c>
      <c r="D837" s="11" t="s">
        <v>23</v>
      </c>
      <c r="E837" s="3" t="s">
        <v>2156</v>
      </c>
      <c r="F837" s="11" t="s">
        <v>2169</v>
      </c>
      <c r="G837" s="19">
        <f t="shared" si="211"/>
        <v>7</v>
      </c>
      <c r="H837" s="19">
        <f t="shared" si="212"/>
        <v>7</v>
      </c>
      <c r="I837" s="19">
        <f t="shared" si="213"/>
        <v>9</v>
      </c>
      <c r="J837" s="3" t="s">
        <v>2210</v>
      </c>
      <c r="K837" s="3" t="s">
        <v>28</v>
      </c>
      <c r="L837" s="3" t="str">
        <f t="shared" si="214"/>
        <v>Waverse BC</v>
      </c>
      <c r="M837" s="3">
        <f t="shared" si="204"/>
        <v>4</v>
      </c>
      <c r="N837" s="23">
        <f t="shared" si="205"/>
        <v>14</v>
      </c>
      <c r="O837" s="13">
        <f t="shared" si="206"/>
        <v>23</v>
      </c>
      <c r="P837" s="5">
        <f t="shared" si="207"/>
        <v>66</v>
      </c>
      <c r="Q837" s="5">
        <f t="shared" si="208"/>
        <v>103</v>
      </c>
      <c r="R837" s="13">
        <f t="shared" si="209"/>
        <v>103</v>
      </c>
      <c r="S837" s="3" t="b">
        <f t="shared" si="210"/>
        <v>1</v>
      </c>
    </row>
    <row r="838" spans="1:19">
      <c r="A838" s="3">
        <v>50065220</v>
      </c>
      <c r="B838" s="3" t="s">
        <v>262</v>
      </c>
      <c r="C838" s="3" t="s">
        <v>346</v>
      </c>
      <c r="D838" s="11" t="s">
        <v>8</v>
      </c>
      <c r="E838" s="3" t="s">
        <v>2157</v>
      </c>
      <c r="F838" s="11" t="s">
        <v>2169</v>
      </c>
      <c r="G838" s="19">
        <f t="shared" si="211"/>
        <v>9</v>
      </c>
      <c r="H838" s="19">
        <f t="shared" si="212"/>
        <v>7</v>
      </c>
      <c r="I838" s="19">
        <f t="shared" si="213"/>
        <v>8</v>
      </c>
      <c r="J838" s="3" t="s">
        <v>2210</v>
      </c>
      <c r="K838" s="3" t="s">
        <v>28</v>
      </c>
      <c r="L838" s="3" t="str">
        <f t="shared" si="214"/>
        <v>Waverse BC</v>
      </c>
      <c r="M838" s="3">
        <f t="shared" si="204"/>
        <v>1</v>
      </c>
      <c r="N838" s="23">
        <f t="shared" si="205"/>
        <v>16</v>
      </c>
      <c r="O838" s="13">
        <f t="shared" si="206"/>
        <v>24</v>
      </c>
      <c r="P838" s="5">
        <f t="shared" si="207"/>
        <v>16</v>
      </c>
      <c r="Q838" s="5">
        <f t="shared" si="208"/>
        <v>24</v>
      </c>
      <c r="R838" s="13">
        <f t="shared" si="209"/>
        <v>74</v>
      </c>
      <c r="S838" s="3" t="b">
        <f t="shared" si="210"/>
        <v>1</v>
      </c>
    </row>
    <row r="839" spans="1:19">
      <c r="A839" s="3">
        <v>50065221</v>
      </c>
      <c r="B839" s="3" t="s">
        <v>267</v>
      </c>
      <c r="C839" s="3" t="s">
        <v>454</v>
      </c>
      <c r="D839" s="11" t="s">
        <v>8</v>
      </c>
      <c r="E839" s="3" t="s">
        <v>2157</v>
      </c>
      <c r="F839" s="11" t="s">
        <v>2169</v>
      </c>
      <c r="G839" s="19">
        <f t="shared" si="211"/>
        <v>10</v>
      </c>
      <c r="H839" s="19">
        <f t="shared" si="212"/>
        <v>9</v>
      </c>
      <c r="I839" s="19">
        <f t="shared" si="213"/>
        <v>8</v>
      </c>
      <c r="J839" s="3" t="s">
        <v>2210</v>
      </c>
      <c r="K839" s="3" t="s">
        <v>28</v>
      </c>
      <c r="L839" s="3" t="str">
        <f t="shared" si="214"/>
        <v>Waverse BC</v>
      </c>
      <c r="M839" s="3">
        <f t="shared" si="204"/>
        <v>2</v>
      </c>
      <c r="N839" s="23">
        <f t="shared" si="205"/>
        <v>19</v>
      </c>
      <c r="O839" s="13">
        <f t="shared" si="206"/>
        <v>27</v>
      </c>
      <c r="P839" s="5">
        <f t="shared" si="207"/>
        <v>35</v>
      </c>
      <c r="Q839" s="5">
        <f t="shared" si="208"/>
        <v>51</v>
      </c>
      <c r="R839" s="13">
        <f t="shared" si="209"/>
        <v>74</v>
      </c>
      <c r="S839" s="3" t="b">
        <f t="shared" si="210"/>
        <v>1</v>
      </c>
    </row>
    <row r="840" spans="1:19">
      <c r="A840" s="3">
        <v>50065545</v>
      </c>
      <c r="B840" s="3" t="s">
        <v>650</v>
      </c>
      <c r="C840" s="3" t="s">
        <v>1435</v>
      </c>
      <c r="D840" s="11" t="s">
        <v>8</v>
      </c>
      <c r="E840" s="3" t="s">
        <v>2157</v>
      </c>
      <c r="F840" s="11" t="s">
        <v>2169</v>
      </c>
      <c r="G840" s="19">
        <f t="shared" si="211"/>
        <v>11</v>
      </c>
      <c r="H840" s="19">
        <f t="shared" si="212"/>
        <v>9</v>
      </c>
      <c r="I840" s="19">
        <f t="shared" si="213"/>
        <v>11</v>
      </c>
      <c r="J840" s="3" t="s">
        <v>2210</v>
      </c>
      <c r="K840" s="3" t="s">
        <v>28</v>
      </c>
      <c r="L840" s="3" t="str">
        <f t="shared" si="214"/>
        <v>Waverse BC</v>
      </c>
      <c r="M840" s="3">
        <f t="shared" si="204"/>
        <v>3</v>
      </c>
      <c r="N840" s="23">
        <f t="shared" si="205"/>
        <v>20</v>
      </c>
      <c r="O840" s="13">
        <f t="shared" si="206"/>
        <v>31</v>
      </c>
      <c r="P840" s="5">
        <f t="shared" si="207"/>
        <v>55</v>
      </c>
      <c r="Q840" s="5">
        <f t="shared" si="208"/>
        <v>82</v>
      </c>
      <c r="R840" s="13">
        <f t="shared" si="209"/>
        <v>74</v>
      </c>
      <c r="S840" s="3" t="b">
        <f t="shared" si="210"/>
        <v>1</v>
      </c>
    </row>
    <row r="841" spans="1:19">
      <c r="A841" s="3">
        <v>50070183</v>
      </c>
      <c r="B841" s="3" t="s">
        <v>186</v>
      </c>
      <c r="C841" s="3" t="s">
        <v>381</v>
      </c>
      <c r="D841" s="11" t="s">
        <v>8</v>
      </c>
      <c r="E841" s="3" t="s">
        <v>2157</v>
      </c>
      <c r="F841" s="11" t="s">
        <v>2169</v>
      </c>
      <c r="G841" s="19">
        <f t="shared" si="211"/>
        <v>10</v>
      </c>
      <c r="H841" s="19">
        <f t="shared" si="212"/>
        <v>9</v>
      </c>
      <c r="I841" s="19">
        <f t="shared" si="213"/>
        <v>10</v>
      </c>
      <c r="J841" s="3" t="s">
        <v>2210</v>
      </c>
      <c r="K841" s="3" t="s">
        <v>28</v>
      </c>
      <c r="L841" s="3" t="str">
        <f t="shared" si="214"/>
        <v>Waverse BC</v>
      </c>
      <c r="M841" s="3">
        <f t="shared" si="204"/>
        <v>4</v>
      </c>
      <c r="N841" s="23">
        <f t="shared" si="205"/>
        <v>19</v>
      </c>
      <c r="O841" s="13">
        <f t="shared" si="206"/>
        <v>29</v>
      </c>
      <c r="P841" s="5">
        <f t="shared" si="207"/>
        <v>74</v>
      </c>
      <c r="Q841" s="5">
        <f t="shared" si="208"/>
        <v>111</v>
      </c>
      <c r="R841" s="13">
        <f t="shared" si="209"/>
        <v>74</v>
      </c>
      <c r="S841" s="3" t="b">
        <f t="shared" si="210"/>
        <v>1</v>
      </c>
    </row>
    <row r="842" spans="1:19">
      <c r="A842" s="3">
        <v>50059495</v>
      </c>
      <c r="B842" s="3" t="s">
        <v>1165</v>
      </c>
      <c r="C842" s="3" t="s">
        <v>1688</v>
      </c>
      <c r="D842" s="11" t="s">
        <v>23</v>
      </c>
      <c r="E842" s="3" t="s">
        <v>125</v>
      </c>
      <c r="F842" s="11" t="s">
        <v>2169</v>
      </c>
      <c r="G842" s="19">
        <f t="shared" si="211"/>
        <v>10</v>
      </c>
      <c r="H842" s="19">
        <f t="shared" si="212"/>
        <v>8</v>
      </c>
      <c r="I842" s="19">
        <f t="shared" si="213"/>
        <v>9</v>
      </c>
      <c r="J842" s="3" t="s">
        <v>2210</v>
      </c>
      <c r="K842" s="3" t="s">
        <v>28</v>
      </c>
      <c r="L842" s="3" t="str">
        <f t="shared" si="214"/>
        <v>Waverse BC</v>
      </c>
      <c r="M842" s="3">
        <f t="shared" si="204"/>
        <v>1</v>
      </c>
      <c r="N842" s="23">
        <f t="shared" si="205"/>
        <v>18</v>
      </c>
      <c r="O842" s="13">
        <f t="shared" si="206"/>
        <v>27</v>
      </c>
      <c r="P842" s="5">
        <f t="shared" si="207"/>
        <v>18</v>
      </c>
      <c r="Q842" s="5">
        <f t="shared" si="208"/>
        <v>27</v>
      </c>
      <c r="R842" s="13">
        <f t="shared" si="209"/>
        <v>109</v>
      </c>
      <c r="S842" s="3" t="b">
        <f t="shared" si="210"/>
        <v>1</v>
      </c>
    </row>
    <row r="843" spans="1:19">
      <c r="A843" s="3">
        <v>50065221</v>
      </c>
      <c r="B843" s="3" t="s">
        <v>267</v>
      </c>
      <c r="C843" s="3" t="s">
        <v>454</v>
      </c>
      <c r="D843" s="11" t="s">
        <v>8</v>
      </c>
      <c r="E843" s="3" t="s">
        <v>125</v>
      </c>
      <c r="F843" s="11" t="s">
        <v>2169</v>
      </c>
      <c r="G843" s="19">
        <f t="shared" si="211"/>
        <v>10</v>
      </c>
      <c r="H843" s="19">
        <f t="shared" si="212"/>
        <v>9</v>
      </c>
      <c r="I843" s="19">
        <f t="shared" si="213"/>
        <v>8</v>
      </c>
      <c r="J843" s="3" t="s">
        <v>2210</v>
      </c>
      <c r="K843" s="3" t="s">
        <v>28</v>
      </c>
      <c r="L843" s="3" t="str">
        <f t="shared" si="214"/>
        <v>Waverse BC</v>
      </c>
      <c r="M843" s="3">
        <f t="shared" si="204"/>
        <v>2</v>
      </c>
      <c r="N843" s="23">
        <f t="shared" si="205"/>
        <v>19</v>
      </c>
      <c r="O843" s="13">
        <f t="shared" si="206"/>
        <v>27</v>
      </c>
      <c r="P843" s="5">
        <f t="shared" si="207"/>
        <v>37</v>
      </c>
      <c r="Q843" s="5">
        <f t="shared" si="208"/>
        <v>54</v>
      </c>
      <c r="R843" s="13">
        <f t="shared" si="209"/>
        <v>109</v>
      </c>
      <c r="S843" s="3" t="b">
        <f t="shared" si="210"/>
        <v>1</v>
      </c>
    </row>
    <row r="844" spans="1:19">
      <c r="A844" s="3">
        <v>50070183</v>
      </c>
      <c r="B844" s="3" t="s">
        <v>186</v>
      </c>
      <c r="C844" s="3" t="s">
        <v>381</v>
      </c>
      <c r="D844" s="11" t="s">
        <v>8</v>
      </c>
      <c r="E844" s="3" t="s">
        <v>125</v>
      </c>
      <c r="F844" s="11" t="s">
        <v>2169</v>
      </c>
      <c r="G844" s="19">
        <f t="shared" si="211"/>
        <v>10</v>
      </c>
      <c r="H844" s="19">
        <f t="shared" si="212"/>
        <v>9</v>
      </c>
      <c r="I844" s="19">
        <f t="shared" si="213"/>
        <v>10</v>
      </c>
      <c r="J844" s="3" t="s">
        <v>2210</v>
      </c>
      <c r="K844" s="3" t="s">
        <v>28</v>
      </c>
      <c r="L844" s="3" t="str">
        <f t="shared" si="214"/>
        <v>Waverse BC</v>
      </c>
      <c r="M844" s="3">
        <f t="shared" si="204"/>
        <v>3</v>
      </c>
      <c r="N844" s="23">
        <f t="shared" si="205"/>
        <v>19</v>
      </c>
      <c r="O844" s="13">
        <f t="shared" si="206"/>
        <v>29</v>
      </c>
      <c r="P844" s="5">
        <f t="shared" si="207"/>
        <v>56</v>
      </c>
      <c r="Q844" s="5">
        <f t="shared" si="208"/>
        <v>83</v>
      </c>
      <c r="R844" s="13">
        <f t="shared" si="209"/>
        <v>109</v>
      </c>
      <c r="S844" s="3" t="b">
        <f t="shared" si="210"/>
        <v>1</v>
      </c>
    </row>
    <row r="845" spans="1:19">
      <c r="A845" s="3">
        <v>50080368</v>
      </c>
      <c r="B845" s="3" t="s">
        <v>133</v>
      </c>
      <c r="C845" s="3" t="s">
        <v>907</v>
      </c>
      <c r="D845" s="11" t="s">
        <v>23</v>
      </c>
      <c r="E845" s="3" t="s">
        <v>125</v>
      </c>
      <c r="F845" s="11" t="s">
        <v>2169</v>
      </c>
      <c r="G845" s="19">
        <f t="shared" si="211"/>
        <v>9</v>
      </c>
      <c r="H845" s="19">
        <f t="shared" si="212"/>
        <v>9</v>
      </c>
      <c r="I845" s="19">
        <f t="shared" si="213"/>
        <v>8</v>
      </c>
      <c r="J845" s="3" t="s">
        <v>2210</v>
      </c>
      <c r="K845" s="3" t="s">
        <v>28</v>
      </c>
      <c r="L845" s="3" t="str">
        <f t="shared" si="214"/>
        <v>Waverse BC</v>
      </c>
      <c r="M845" s="3">
        <f t="shared" si="204"/>
        <v>4</v>
      </c>
      <c r="N845" s="23">
        <f t="shared" si="205"/>
        <v>18</v>
      </c>
      <c r="O845" s="13">
        <f t="shared" si="206"/>
        <v>26</v>
      </c>
      <c r="P845" s="5">
        <f t="shared" si="207"/>
        <v>74</v>
      </c>
      <c r="Q845" s="5">
        <f t="shared" si="208"/>
        <v>109</v>
      </c>
      <c r="R845" s="13">
        <f t="shared" si="209"/>
        <v>109</v>
      </c>
      <c r="S845" s="3" t="b">
        <f t="shared" si="210"/>
        <v>1</v>
      </c>
    </row>
    <row r="846" spans="1:19">
      <c r="A846" s="3">
        <v>50222325</v>
      </c>
      <c r="B846" s="3" t="s">
        <v>108</v>
      </c>
      <c r="C846" s="3" t="s">
        <v>501</v>
      </c>
      <c r="D846" s="11" t="s">
        <v>23</v>
      </c>
      <c r="E846" s="3" t="s">
        <v>2158</v>
      </c>
      <c r="F846" s="11" t="s">
        <v>2169</v>
      </c>
      <c r="G846" s="19">
        <f t="shared" si="211"/>
        <v>9</v>
      </c>
      <c r="H846" s="19">
        <f t="shared" si="212"/>
        <v>7</v>
      </c>
      <c r="I846" s="19">
        <f t="shared" si="213"/>
        <v>9</v>
      </c>
      <c r="J846" s="3" t="s">
        <v>2211</v>
      </c>
      <c r="K846" s="3" t="s">
        <v>18</v>
      </c>
      <c r="L846" s="3" t="str">
        <f t="shared" si="214"/>
        <v>Groot-Zandhovense BC</v>
      </c>
      <c r="M846" s="3">
        <f t="shared" si="204"/>
        <v>1</v>
      </c>
      <c r="N846" s="23">
        <f t="shared" si="205"/>
        <v>16</v>
      </c>
      <c r="O846" s="13">
        <f t="shared" si="206"/>
        <v>25</v>
      </c>
      <c r="P846" s="5">
        <f t="shared" si="207"/>
        <v>16</v>
      </c>
      <c r="Q846" s="5">
        <f t="shared" si="208"/>
        <v>25</v>
      </c>
      <c r="R846" s="13">
        <f t="shared" si="209"/>
        <v>65</v>
      </c>
      <c r="S846" s="3" t="b">
        <f t="shared" si="210"/>
        <v>1</v>
      </c>
    </row>
    <row r="847" spans="1:19">
      <c r="A847" s="3">
        <v>50949659</v>
      </c>
      <c r="B847" s="3" t="s">
        <v>928</v>
      </c>
      <c r="C847" s="3" t="s">
        <v>929</v>
      </c>
      <c r="D847" s="11" t="s">
        <v>23</v>
      </c>
      <c r="E847" s="3" t="s">
        <v>2158</v>
      </c>
      <c r="F847" s="11" t="s">
        <v>2169</v>
      </c>
      <c r="G847" s="19">
        <f t="shared" si="211"/>
        <v>8</v>
      </c>
      <c r="H847" s="19">
        <f t="shared" si="212"/>
        <v>9</v>
      </c>
      <c r="I847" s="19">
        <f t="shared" si="213"/>
        <v>8</v>
      </c>
      <c r="J847" s="3" t="s">
        <v>2211</v>
      </c>
      <c r="K847" s="3" t="s">
        <v>18</v>
      </c>
      <c r="L847" s="3" t="str">
        <f t="shared" si="214"/>
        <v>Groot-Zandhovense BC</v>
      </c>
      <c r="M847" s="3">
        <f t="shared" si="204"/>
        <v>2</v>
      </c>
      <c r="N847" s="23">
        <f t="shared" si="205"/>
        <v>17</v>
      </c>
      <c r="O847" s="13">
        <f t="shared" si="206"/>
        <v>25</v>
      </c>
      <c r="P847" s="5">
        <f t="shared" si="207"/>
        <v>33</v>
      </c>
      <c r="Q847" s="5">
        <f t="shared" si="208"/>
        <v>50</v>
      </c>
      <c r="R847" s="13">
        <f t="shared" si="209"/>
        <v>65</v>
      </c>
      <c r="S847" s="3" t="b">
        <f t="shared" si="210"/>
        <v>1</v>
      </c>
    </row>
    <row r="848" spans="1:19">
      <c r="A848" s="3">
        <v>51222280</v>
      </c>
      <c r="B848" s="3" t="s">
        <v>500</v>
      </c>
      <c r="C848" s="3" t="s">
        <v>501</v>
      </c>
      <c r="D848" s="11" t="s">
        <v>23</v>
      </c>
      <c r="E848" s="3" t="s">
        <v>2158</v>
      </c>
      <c r="F848" s="11" t="s">
        <v>2169</v>
      </c>
      <c r="G848" s="19">
        <f t="shared" si="211"/>
        <v>9</v>
      </c>
      <c r="H848" s="19">
        <f t="shared" si="212"/>
        <v>9</v>
      </c>
      <c r="I848" s="19">
        <f t="shared" si="213"/>
        <v>10</v>
      </c>
      <c r="J848" s="3" t="s">
        <v>2211</v>
      </c>
      <c r="K848" s="3" t="s">
        <v>18</v>
      </c>
      <c r="L848" s="3" t="str">
        <f t="shared" si="214"/>
        <v>Groot-Zandhovense BC</v>
      </c>
      <c r="M848" s="3">
        <f t="shared" si="204"/>
        <v>3</v>
      </c>
      <c r="N848" s="23">
        <f t="shared" si="205"/>
        <v>18</v>
      </c>
      <c r="O848" s="13">
        <f t="shared" si="206"/>
        <v>28</v>
      </c>
      <c r="P848" s="5">
        <f t="shared" si="207"/>
        <v>51</v>
      </c>
      <c r="Q848" s="5">
        <f t="shared" si="208"/>
        <v>78</v>
      </c>
      <c r="R848" s="13">
        <f t="shared" si="209"/>
        <v>65</v>
      </c>
      <c r="S848" s="3" t="b">
        <f t="shared" si="210"/>
        <v>1</v>
      </c>
    </row>
    <row r="849" spans="1:19">
      <c r="A849" s="3">
        <v>51380951</v>
      </c>
      <c r="B849" s="3" t="s">
        <v>885</v>
      </c>
      <c r="C849" s="3" t="s">
        <v>886</v>
      </c>
      <c r="D849" s="11" t="s">
        <v>23</v>
      </c>
      <c r="E849" s="3" t="s">
        <v>2158</v>
      </c>
      <c r="F849" s="11" t="s">
        <v>2169</v>
      </c>
      <c r="G849" s="19">
        <f t="shared" si="211"/>
        <v>7</v>
      </c>
      <c r="H849" s="19">
        <f t="shared" si="212"/>
        <v>7</v>
      </c>
      <c r="I849" s="19">
        <f t="shared" si="213"/>
        <v>9</v>
      </c>
      <c r="J849" s="3" t="s">
        <v>2211</v>
      </c>
      <c r="K849" s="3" t="s">
        <v>18</v>
      </c>
      <c r="L849" s="3" t="str">
        <f t="shared" si="214"/>
        <v>Groot-Zandhovense BC</v>
      </c>
      <c r="M849" s="3">
        <f t="shared" si="204"/>
        <v>4</v>
      </c>
      <c r="N849" s="23">
        <f t="shared" si="205"/>
        <v>14</v>
      </c>
      <c r="O849" s="13">
        <f t="shared" si="206"/>
        <v>23</v>
      </c>
      <c r="P849" s="5">
        <f t="shared" si="207"/>
        <v>65</v>
      </c>
      <c r="Q849" s="5">
        <f t="shared" si="208"/>
        <v>101</v>
      </c>
      <c r="R849" s="13">
        <f t="shared" si="209"/>
        <v>65</v>
      </c>
      <c r="S849" s="3" t="b">
        <f t="shared" si="210"/>
        <v>1</v>
      </c>
    </row>
    <row r="850" spans="1:19">
      <c r="A850" s="3">
        <v>50185896</v>
      </c>
      <c r="B850" s="3" t="s">
        <v>35</v>
      </c>
      <c r="C850" s="3" t="s">
        <v>551</v>
      </c>
      <c r="D850" s="11" t="s">
        <v>8</v>
      </c>
      <c r="E850" s="3" t="s">
        <v>2159</v>
      </c>
      <c r="F850" s="11" t="s">
        <v>2169</v>
      </c>
      <c r="G850" s="19">
        <f t="shared" si="211"/>
        <v>9</v>
      </c>
      <c r="H850" s="19">
        <f t="shared" si="212"/>
        <v>7</v>
      </c>
      <c r="I850" s="19">
        <f t="shared" si="213"/>
        <v>9</v>
      </c>
      <c r="J850" s="3" t="s">
        <v>2211</v>
      </c>
      <c r="K850" s="3" t="s">
        <v>9</v>
      </c>
      <c r="L850" s="3" t="str">
        <f t="shared" si="214"/>
        <v>Groot-Zandhovense BC</v>
      </c>
      <c r="M850" s="3">
        <f t="shared" si="204"/>
        <v>1</v>
      </c>
      <c r="N850" s="23">
        <f t="shared" si="205"/>
        <v>16</v>
      </c>
      <c r="O850" s="13">
        <f t="shared" si="206"/>
        <v>25</v>
      </c>
      <c r="P850" s="5">
        <f t="shared" si="207"/>
        <v>16</v>
      </c>
      <c r="Q850" s="5">
        <f t="shared" si="208"/>
        <v>25</v>
      </c>
      <c r="R850" s="13">
        <f t="shared" si="209"/>
        <v>95</v>
      </c>
      <c r="S850" s="3" t="b">
        <f t="shared" si="210"/>
        <v>1</v>
      </c>
    </row>
    <row r="851" spans="1:19">
      <c r="A851" s="3">
        <v>50613952</v>
      </c>
      <c r="B851" s="3" t="s">
        <v>439</v>
      </c>
      <c r="C851" s="3" t="s">
        <v>438</v>
      </c>
      <c r="D851" s="11" t="s">
        <v>8</v>
      </c>
      <c r="E851" s="3" t="s">
        <v>2159</v>
      </c>
      <c r="F851" s="11" t="s">
        <v>2169</v>
      </c>
      <c r="G851" s="19">
        <f t="shared" si="211"/>
        <v>7</v>
      </c>
      <c r="H851" s="19">
        <f t="shared" si="212"/>
        <v>7</v>
      </c>
      <c r="I851" s="19">
        <f t="shared" si="213"/>
        <v>8</v>
      </c>
      <c r="J851" s="3" t="s">
        <v>2211</v>
      </c>
      <c r="K851" s="3" t="s">
        <v>9</v>
      </c>
      <c r="L851" s="3" t="str">
        <f t="shared" si="214"/>
        <v>Groot-Zandhovense BC</v>
      </c>
      <c r="M851" s="3">
        <f t="shared" si="204"/>
        <v>2</v>
      </c>
      <c r="N851" s="23">
        <f t="shared" si="205"/>
        <v>14</v>
      </c>
      <c r="O851" s="13">
        <f t="shared" si="206"/>
        <v>22</v>
      </c>
      <c r="P851" s="5">
        <f t="shared" si="207"/>
        <v>30</v>
      </c>
      <c r="Q851" s="5">
        <f t="shared" si="208"/>
        <v>47</v>
      </c>
      <c r="R851" s="13">
        <f t="shared" si="209"/>
        <v>95</v>
      </c>
      <c r="S851" s="3" t="b">
        <f t="shared" si="210"/>
        <v>1</v>
      </c>
    </row>
    <row r="852" spans="1:19">
      <c r="A852" s="3">
        <v>50949659</v>
      </c>
      <c r="B852" s="3" t="s">
        <v>928</v>
      </c>
      <c r="C852" s="3" t="s">
        <v>929</v>
      </c>
      <c r="D852" s="11" t="s">
        <v>23</v>
      </c>
      <c r="E852" s="3" t="s">
        <v>2159</v>
      </c>
      <c r="F852" s="11" t="s">
        <v>2169</v>
      </c>
      <c r="G852" s="19">
        <f t="shared" si="211"/>
        <v>8</v>
      </c>
      <c r="H852" s="19">
        <f t="shared" si="212"/>
        <v>9</v>
      </c>
      <c r="I852" s="19">
        <f t="shared" si="213"/>
        <v>8</v>
      </c>
      <c r="J852" s="3" t="s">
        <v>2211</v>
      </c>
      <c r="K852" s="3" t="s">
        <v>9</v>
      </c>
      <c r="L852" s="3" t="str">
        <f t="shared" si="214"/>
        <v>Groot-Zandhovense BC</v>
      </c>
      <c r="M852" s="3">
        <f t="shared" si="204"/>
        <v>3</v>
      </c>
      <c r="N852" s="23">
        <f t="shared" si="205"/>
        <v>17</v>
      </c>
      <c r="O852" s="13">
        <f t="shared" si="206"/>
        <v>25</v>
      </c>
      <c r="P852" s="5">
        <f t="shared" si="207"/>
        <v>47</v>
      </c>
      <c r="Q852" s="5">
        <f t="shared" si="208"/>
        <v>72</v>
      </c>
      <c r="R852" s="13">
        <f t="shared" si="209"/>
        <v>95</v>
      </c>
      <c r="S852" s="3" t="b">
        <f t="shared" si="210"/>
        <v>1</v>
      </c>
    </row>
    <row r="853" spans="1:19">
      <c r="A853" s="3">
        <v>51380951</v>
      </c>
      <c r="B853" s="3" t="s">
        <v>885</v>
      </c>
      <c r="C853" s="3" t="s">
        <v>886</v>
      </c>
      <c r="D853" s="11" t="s">
        <v>23</v>
      </c>
      <c r="E853" s="3" t="s">
        <v>2159</v>
      </c>
      <c r="F853" s="11" t="s">
        <v>2169</v>
      </c>
      <c r="G853" s="19">
        <f t="shared" si="211"/>
        <v>7</v>
      </c>
      <c r="H853" s="19">
        <f t="shared" si="212"/>
        <v>7</v>
      </c>
      <c r="I853" s="19">
        <f t="shared" si="213"/>
        <v>9</v>
      </c>
      <c r="J853" s="3" t="s">
        <v>2211</v>
      </c>
      <c r="K853" s="3" t="s">
        <v>9</v>
      </c>
      <c r="L853" s="3" t="str">
        <f t="shared" si="214"/>
        <v>Groot-Zandhovense BC</v>
      </c>
      <c r="M853" s="3">
        <f t="shared" si="204"/>
        <v>4</v>
      </c>
      <c r="N853" s="23">
        <f t="shared" si="205"/>
        <v>14</v>
      </c>
      <c r="O853" s="13">
        <f t="shared" si="206"/>
        <v>23</v>
      </c>
      <c r="P853" s="5">
        <f t="shared" si="207"/>
        <v>61</v>
      </c>
      <c r="Q853" s="5">
        <f t="shared" si="208"/>
        <v>95</v>
      </c>
      <c r="R853" s="13">
        <f t="shared" si="209"/>
        <v>95</v>
      </c>
      <c r="S853" s="3" t="b">
        <f t="shared" si="210"/>
        <v>1</v>
      </c>
    </row>
    <row r="854" spans="1:19">
      <c r="A854" s="3">
        <v>50031561</v>
      </c>
      <c r="B854" s="3" t="s">
        <v>549</v>
      </c>
      <c r="C854" s="3" t="s">
        <v>548</v>
      </c>
      <c r="D854" s="11" t="s">
        <v>8</v>
      </c>
      <c r="E854" s="3" t="s">
        <v>440</v>
      </c>
      <c r="F854" s="11" t="s">
        <v>2169</v>
      </c>
      <c r="G854" s="19">
        <f t="shared" si="211"/>
        <v>12</v>
      </c>
      <c r="H854" s="19">
        <f t="shared" si="212"/>
        <v>12</v>
      </c>
      <c r="I854" s="19">
        <f t="shared" si="213"/>
        <v>12</v>
      </c>
      <c r="J854" s="3" t="s">
        <v>2211</v>
      </c>
      <c r="K854" s="3" t="s">
        <v>9</v>
      </c>
      <c r="L854" s="3" t="str">
        <f t="shared" si="214"/>
        <v>Groot-Zandhovense BC</v>
      </c>
      <c r="M854" s="3">
        <f t="shared" si="204"/>
        <v>1</v>
      </c>
      <c r="N854" s="23">
        <f t="shared" si="205"/>
        <v>24</v>
      </c>
      <c r="O854" s="13">
        <f t="shared" si="206"/>
        <v>36</v>
      </c>
      <c r="P854" s="5">
        <f t="shared" si="207"/>
        <v>24</v>
      </c>
      <c r="Q854" s="5">
        <f t="shared" si="208"/>
        <v>36</v>
      </c>
      <c r="R854" s="13">
        <f t="shared" si="209"/>
        <v>70</v>
      </c>
      <c r="S854" s="3" t="b">
        <f t="shared" si="210"/>
        <v>1</v>
      </c>
    </row>
    <row r="855" spans="1:19">
      <c r="A855" s="3">
        <v>50185896</v>
      </c>
      <c r="B855" s="3" t="s">
        <v>35</v>
      </c>
      <c r="C855" s="3" t="s">
        <v>551</v>
      </c>
      <c r="D855" s="11" t="s">
        <v>8</v>
      </c>
      <c r="E855" s="3" t="s">
        <v>440</v>
      </c>
      <c r="F855" s="11" t="s">
        <v>2169</v>
      </c>
      <c r="G855" s="19">
        <f t="shared" si="211"/>
        <v>9</v>
      </c>
      <c r="H855" s="19">
        <f t="shared" si="212"/>
        <v>7</v>
      </c>
      <c r="I855" s="19">
        <f t="shared" si="213"/>
        <v>9</v>
      </c>
      <c r="J855" s="3" t="s">
        <v>2211</v>
      </c>
      <c r="K855" s="3" t="s">
        <v>9</v>
      </c>
      <c r="L855" s="3" t="str">
        <f t="shared" si="214"/>
        <v>Groot-Zandhovense BC</v>
      </c>
      <c r="M855" s="3">
        <f t="shared" si="204"/>
        <v>2</v>
      </c>
      <c r="N855" s="23">
        <f t="shared" si="205"/>
        <v>16</v>
      </c>
      <c r="O855" s="13">
        <f t="shared" si="206"/>
        <v>25</v>
      </c>
      <c r="P855" s="5">
        <f t="shared" si="207"/>
        <v>40</v>
      </c>
      <c r="Q855" s="5">
        <f t="shared" si="208"/>
        <v>61</v>
      </c>
      <c r="R855" s="13">
        <f t="shared" si="209"/>
        <v>70</v>
      </c>
      <c r="S855" s="3" t="b">
        <f t="shared" si="210"/>
        <v>1</v>
      </c>
    </row>
    <row r="856" spans="1:19">
      <c r="A856" s="3">
        <v>50613952</v>
      </c>
      <c r="B856" s="3" t="s">
        <v>439</v>
      </c>
      <c r="C856" s="3" t="s">
        <v>438</v>
      </c>
      <c r="D856" s="11" t="s">
        <v>8</v>
      </c>
      <c r="E856" s="3" t="s">
        <v>440</v>
      </c>
      <c r="F856" s="11" t="s">
        <v>2169</v>
      </c>
      <c r="G856" s="19">
        <f t="shared" si="211"/>
        <v>7</v>
      </c>
      <c r="H856" s="19">
        <f t="shared" si="212"/>
        <v>7</v>
      </c>
      <c r="I856" s="19">
        <f t="shared" si="213"/>
        <v>8</v>
      </c>
      <c r="J856" s="3" t="s">
        <v>2211</v>
      </c>
      <c r="K856" s="3" t="s">
        <v>9</v>
      </c>
      <c r="L856" s="3" t="str">
        <f t="shared" si="214"/>
        <v>Groot-Zandhovense BC</v>
      </c>
      <c r="M856" s="3">
        <f t="shared" si="204"/>
        <v>3</v>
      </c>
      <c r="N856" s="23">
        <f t="shared" si="205"/>
        <v>14</v>
      </c>
      <c r="O856" s="13">
        <f t="shared" si="206"/>
        <v>22</v>
      </c>
      <c r="P856" s="5">
        <f t="shared" si="207"/>
        <v>54</v>
      </c>
      <c r="Q856" s="5">
        <f t="shared" si="208"/>
        <v>83</v>
      </c>
      <c r="R856" s="13">
        <f t="shared" si="209"/>
        <v>70</v>
      </c>
      <c r="S856" s="3" t="b">
        <f t="shared" si="210"/>
        <v>1</v>
      </c>
    </row>
    <row r="857" spans="1:19">
      <c r="A857" s="3">
        <v>50984519</v>
      </c>
      <c r="B857" s="3" t="s">
        <v>547</v>
      </c>
      <c r="C857" s="3" t="s">
        <v>548</v>
      </c>
      <c r="D857" s="11" t="s">
        <v>8</v>
      </c>
      <c r="E857" s="3" t="s">
        <v>440</v>
      </c>
      <c r="F857" s="11" t="s">
        <v>2169</v>
      </c>
      <c r="G857" s="19">
        <f t="shared" si="211"/>
        <v>9</v>
      </c>
      <c r="H857" s="19">
        <f t="shared" si="212"/>
        <v>7</v>
      </c>
      <c r="I857" s="19">
        <f t="shared" si="213"/>
        <v>8</v>
      </c>
      <c r="J857" s="3" t="s">
        <v>2211</v>
      </c>
      <c r="K857" s="3" t="s">
        <v>9</v>
      </c>
      <c r="L857" s="3" t="str">
        <f t="shared" si="214"/>
        <v>Groot-Zandhovense BC</v>
      </c>
      <c r="M857" s="3">
        <f t="shared" si="204"/>
        <v>4</v>
      </c>
      <c r="N857" s="23">
        <f t="shared" si="205"/>
        <v>16</v>
      </c>
      <c r="O857" s="13">
        <f t="shared" si="206"/>
        <v>24</v>
      </c>
      <c r="P857" s="5">
        <f t="shared" si="207"/>
        <v>70</v>
      </c>
      <c r="Q857" s="5">
        <f t="shared" si="208"/>
        <v>107</v>
      </c>
      <c r="R857" s="13">
        <f t="shared" si="209"/>
        <v>70</v>
      </c>
      <c r="S857" s="3" t="b">
        <f t="shared" si="210"/>
        <v>1</v>
      </c>
    </row>
    <row r="858" spans="1:19">
      <c r="A858" s="3">
        <v>50222325</v>
      </c>
      <c r="B858" s="3" t="s">
        <v>108</v>
      </c>
      <c r="C858" s="3" t="s">
        <v>501</v>
      </c>
      <c r="D858" s="11" t="s">
        <v>23</v>
      </c>
      <c r="E858" s="3" t="s">
        <v>2160</v>
      </c>
      <c r="F858" s="11" t="s">
        <v>2169</v>
      </c>
      <c r="G858" s="19">
        <f t="shared" si="211"/>
        <v>9</v>
      </c>
      <c r="H858" s="19">
        <f t="shared" si="212"/>
        <v>7</v>
      </c>
      <c r="I858" s="19">
        <f t="shared" si="213"/>
        <v>9</v>
      </c>
      <c r="J858" s="3" t="s">
        <v>2211</v>
      </c>
      <c r="K858" s="3" t="s">
        <v>28</v>
      </c>
      <c r="L858" s="3" t="str">
        <f t="shared" si="214"/>
        <v>Groot-Zandhovense BC</v>
      </c>
      <c r="M858" s="3">
        <f t="shared" si="204"/>
        <v>1</v>
      </c>
      <c r="N858" s="23">
        <f t="shared" si="205"/>
        <v>16</v>
      </c>
      <c r="O858" s="13">
        <f t="shared" si="206"/>
        <v>25</v>
      </c>
      <c r="P858" s="5">
        <f t="shared" si="207"/>
        <v>16</v>
      </c>
      <c r="Q858" s="5">
        <f t="shared" si="208"/>
        <v>25</v>
      </c>
      <c r="R858" s="13">
        <f t="shared" si="209"/>
        <v>103</v>
      </c>
      <c r="S858" s="3" t="b">
        <f t="shared" si="210"/>
        <v>1</v>
      </c>
    </row>
    <row r="859" spans="1:19">
      <c r="A859" s="3">
        <v>50756931</v>
      </c>
      <c r="B859" s="3" t="s">
        <v>74</v>
      </c>
      <c r="C859" s="3" t="s">
        <v>742</v>
      </c>
      <c r="D859" s="11" t="s">
        <v>8</v>
      </c>
      <c r="E859" s="3" t="s">
        <v>2160</v>
      </c>
      <c r="F859" s="11" t="s">
        <v>2169</v>
      </c>
      <c r="G859" s="19">
        <f t="shared" si="211"/>
        <v>8</v>
      </c>
      <c r="H859" s="19">
        <f t="shared" si="212"/>
        <v>8</v>
      </c>
      <c r="I859" s="19">
        <f t="shared" si="213"/>
        <v>10</v>
      </c>
      <c r="J859" s="3" t="s">
        <v>2211</v>
      </c>
      <c r="K859" s="3" t="s">
        <v>28</v>
      </c>
      <c r="L859" s="3" t="str">
        <f t="shared" si="214"/>
        <v>Groot-Zandhovense BC</v>
      </c>
      <c r="M859" s="3">
        <f t="shared" si="204"/>
        <v>2</v>
      </c>
      <c r="N859" s="23">
        <f t="shared" si="205"/>
        <v>16</v>
      </c>
      <c r="O859" s="13">
        <f t="shared" si="206"/>
        <v>26</v>
      </c>
      <c r="P859" s="5">
        <f t="shared" si="207"/>
        <v>32</v>
      </c>
      <c r="Q859" s="5">
        <f t="shared" si="208"/>
        <v>51</v>
      </c>
      <c r="R859" s="13">
        <f t="shared" si="209"/>
        <v>103</v>
      </c>
      <c r="S859" s="3" t="b">
        <f t="shared" si="210"/>
        <v>1</v>
      </c>
    </row>
    <row r="860" spans="1:19">
      <c r="A860" s="3">
        <v>50984519</v>
      </c>
      <c r="B860" s="3" t="s">
        <v>547</v>
      </c>
      <c r="C860" s="3" t="s">
        <v>548</v>
      </c>
      <c r="D860" s="11" t="s">
        <v>8</v>
      </c>
      <c r="E860" s="3" t="s">
        <v>2160</v>
      </c>
      <c r="F860" s="11" t="s">
        <v>2169</v>
      </c>
      <c r="G860" s="19">
        <f t="shared" si="211"/>
        <v>9</v>
      </c>
      <c r="H860" s="19">
        <f t="shared" si="212"/>
        <v>7</v>
      </c>
      <c r="I860" s="19">
        <f t="shared" si="213"/>
        <v>8</v>
      </c>
      <c r="J860" s="3" t="s">
        <v>2211</v>
      </c>
      <c r="K860" s="3" t="s">
        <v>28</v>
      </c>
      <c r="L860" s="3" t="str">
        <f t="shared" si="214"/>
        <v>Groot-Zandhovense BC</v>
      </c>
      <c r="M860" s="3">
        <f t="shared" si="204"/>
        <v>3</v>
      </c>
      <c r="N860" s="23">
        <f t="shared" si="205"/>
        <v>16</v>
      </c>
      <c r="O860" s="13">
        <f t="shared" si="206"/>
        <v>24</v>
      </c>
      <c r="P860" s="5">
        <f t="shared" si="207"/>
        <v>48</v>
      </c>
      <c r="Q860" s="5">
        <f t="shared" si="208"/>
        <v>75</v>
      </c>
      <c r="R860" s="13">
        <f t="shared" si="209"/>
        <v>103</v>
      </c>
      <c r="S860" s="3" t="b">
        <f t="shared" si="210"/>
        <v>1</v>
      </c>
    </row>
    <row r="861" spans="1:19">
      <c r="A861" s="3">
        <v>51222280</v>
      </c>
      <c r="B861" s="3" t="s">
        <v>500</v>
      </c>
      <c r="C861" s="3" t="s">
        <v>501</v>
      </c>
      <c r="D861" s="11" t="s">
        <v>23</v>
      </c>
      <c r="E861" s="3" t="s">
        <v>2160</v>
      </c>
      <c r="F861" s="11" t="s">
        <v>2169</v>
      </c>
      <c r="G861" s="19">
        <f t="shared" si="211"/>
        <v>9</v>
      </c>
      <c r="H861" s="19">
        <f t="shared" si="212"/>
        <v>9</v>
      </c>
      <c r="I861" s="19">
        <f t="shared" si="213"/>
        <v>10</v>
      </c>
      <c r="J861" s="3" t="s">
        <v>2211</v>
      </c>
      <c r="K861" s="3" t="s">
        <v>28</v>
      </c>
      <c r="L861" s="3" t="str">
        <f t="shared" si="214"/>
        <v>Groot-Zandhovense BC</v>
      </c>
      <c r="M861" s="3">
        <f t="shared" si="204"/>
        <v>4</v>
      </c>
      <c r="N861" s="23">
        <f t="shared" si="205"/>
        <v>18</v>
      </c>
      <c r="O861" s="13">
        <f t="shared" si="206"/>
        <v>28</v>
      </c>
      <c r="P861" s="5">
        <f t="shared" si="207"/>
        <v>66</v>
      </c>
      <c r="Q861" s="5">
        <f t="shared" si="208"/>
        <v>103</v>
      </c>
      <c r="R861" s="13">
        <f t="shared" si="209"/>
        <v>103</v>
      </c>
      <c r="S861" s="3" t="b">
        <f t="shared" si="210"/>
        <v>1</v>
      </c>
    </row>
    <row r="862" spans="1:19">
      <c r="A862" s="3">
        <v>50025151</v>
      </c>
      <c r="B862" s="3" t="s">
        <v>730</v>
      </c>
      <c r="C862" s="3" t="s">
        <v>731</v>
      </c>
      <c r="D862" s="11" t="s">
        <v>8</v>
      </c>
      <c r="E862" s="3" t="s">
        <v>2161</v>
      </c>
      <c r="F862" s="11" t="s">
        <v>2169</v>
      </c>
      <c r="G862" s="19">
        <f t="shared" si="211"/>
        <v>12</v>
      </c>
      <c r="H862" s="19">
        <f t="shared" si="212"/>
        <v>10</v>
      </c>
      <c r="I862" s="19">
        <f t="shared" si="213"/>
        <v>11</v>
      </c>
      <c r="J862" s="3" t="s">
        <v>2211</v>
      </c>
      <c r="K862" s="3" t="s">
        <v>28</v>
      </c>
      <c r="L862" s="3" t="str">
        <f t="shared" si="214"/>
        <v>Groot-Zandhovense BC</v>
      </c>
      <c r="M862" s="3">
        <f t="shared" si="204"/>
        <v>1</v>
      </c>
      <c r="N862" s="23">
        <f t="shared" si="205"/>
        <v>22</v>
      </c>
      <c r="O862" s="13">
        <f t="shared" si="206"/>
        <v>33</v>
      </c>
      <c r="P862" s="5">
        <f t="shared" si="207"/>
        <v>22</v>
      </c>
      <c r="Q862" s="5">
        <f t="shared" si="208"/>
        <v>33</v>
      </c>
      <c r="R862" s="13">
        <f t="shared" si="209"/>
        <v>79</v>
      </c>
      <c r="S862" s="3" t="b">
        <f t="shared" si="210"/>
        <v>1</v>
      </c>
    </row>
    <row r="863" spans="1:19">
      <c r="A863" s="3">
        <v>50470728</v>
      </c>
      <c r="B863" s="3" t="s">
        <v>25</v>
      </c>
      <c r="C863" s="3" t="s">
        <v>26</v>
      </c>
      <c r="D863" s="11" t="s">
        <v>8</v>
      </c>
      <c r="E863" s="3" t="s">
        <v>2161</v>
      </c>
      <c r="F863" s="11" t="s">
        <v>2169</v>
      </c>
      <c r="G863" s="19">
        <f t="shared" si="211"/>
        <v>10</v>
      </c>
      <c r="H863" s="19">
        <f t="shared" si="212"/>
        <v>8</v>
      </c>
      <c r="I863" s="19">
        <f t="shared" si="213"/>
        <v>10</v>
      </c>
      <c r="J863" s="3" t="s">
        <v>2211</v>
      </c>
      <c r="K863" s="3" t="s">
        <v>28</v>
      </c>
      <c r="L863" s="3" t="str">
        <f t="shared" si="214"/>
        <v>Groot-Zandhovense BC</v>
      </c>
      <c r="M863" s="3">
        <f t="shared" si="204"/>
        <v>2</v>
      </c>
      <c r="N863" s="23">
        <f t="shared" si="205"/>
        <v>18</v>
      </c>
      <c r="O863" s="13">
        <f t="shared" si="206"/>
        <v>28</v>
      </c>
      <c r="P863" s="5">
        <f t="shared" si="207"/>
        <v>40</v>
      </c>
      <c r="Q863" s="5">
        <f t="shared" si="208"/>
        <v>61</v>
      </c>
      <c r="R863" s="13">
        <f t="shared" si="209"/>
        <v>79</v>
      </c>
      <c r="S863" s="3" t="b">
        <f t="shared" si="210"/>
        <v>1</v>
      </c>
    </row>
    <row r="864" spans="1:19">
      <c r="A864" s="3">
        <v>50756931</v>
      </c>
      <c r="B864" s="3" t="s">
        <v>74</v>
      </c>
      <c r="C864" s="3" t="s">
        <v>742</v>
      </c>
      <c r="D864" s="11" t="s">
        <v>8</v>
      </c>
      <c r="E864" s="3" t="s">
        <v>2161</v>
      </c>
      <c r="F864" s="11" t="s">
        <v>2169</v>
      </c>
      <c r="G864" s="19">
        <f t="shared" si="211"/>
        <v>8</v>
      </c>
      <c r="H864" s="19">
        <f t="shared" si="212"/>
        <v>8</v>
      </c>
      <c r="I864" s="19">
        <f t="shared" si="213"/>
        <v>10</v>
      </c>
      <c r="J864" s="3" t="s">
        <v>2211</v>
      </c>
      <c r="K864" s="3" t="s">
        <v>28</v>
      </c>
      <c r="L864" s="3" t="str">
        <f t="shared" si="214"/>
        <v>Groot-Zandhovense BC</v>
      </c>
      <c r="M864" s="3">
        <f t="shared" si="204"/>
        <v>3</v>
      </c>
      <c r="N864" s="23">
        <f t="shared" si="205"/>
        <v>16</v>
      </c>
      <c r="O864" s="13">
        <f t="shared" si="206"/>
        <v>26</v>
      </c>
      <c r="P864" s="5">
        <f t="shared" si="207"/>
        <v>56</v>
      </c>
      <c r="Q864" s="5">
        <f t="shared" si="208"/>
        <v>87</v>
      </c>
      <c r="R864" s="13">
        <f t="shared" si="209"/>
        <v>79</v>
      </c>
      <c r="S864" s="3" t="b">
        <f t="shared" si="210"/>
        <v>1</v>
      </c>
    </row>
    <row r="865" spans="1:19">
      <c r="A865" s="3">
        <v>50915460</v>
      </c>
      <c r="B865" s="3" t="s">
        <v>736</v>
      </c>
      <c r="C865" s="3" t="s">
        <v>1523</v>
      </c>
      <c r="D865" s="11" t="s">
        <v>8</v>
      </c>
      <c r="E865" s="3" t="s">
        <v>2161</v>
      </c>
      <c r="F865" s="11" t="s">
        <v>2169</v>
      </c>
      <c r="G865" s="19">
        <f t="shared" si="211"/>
        <v>12</v>
      </c>
      <c r="H865" s="19">
        <f t="shared" si="212"/>
        <v>11</v>
      </c>
      <c r="I865" s="19">
        <f t="shared" si="213"/>
        <v>12</v>
      </c>
      <c r="J865" s="3" t="s">
        <v>2211</v>
      </c>
      <c r="K865" s="3" t="s">
        <v>28</v>
      </c>
      <c r="L865" s="3" t="str">
        <f t="shared" si="214"/>
        <v>Groot-Zandhovense BC</v>
      </c>
      <c r="M865" s="3">
        <f t="shared" si="204"/>
        <v>4</v>
      </c>
      <c r="N865" s="23">
        <f t="shared" si="205"/>
        <v>23</v>
      </c>
      <c r="O865" s="13">
        <f t="shared" si="206"/>
        <v>35</v>
      </c>
      <c r="P865" s="5">
        <f t="shared" si="207"/>
        <v>79</v>
      </c>
      <c r="Q865" s="5">
        <f t="shared" si="208"/>
        <v>122</v>
      </c>
      <c r="R865" s="13">
        <f t="shared" si="209"/>
        <v>79</v>
      </c>
      <c r="S865" s="3" t="b">
        <f t="shared" si="210"/>
        <v>1</v>
      </c>
    </row>
    <row r="866" spans="1:19">
      <c r="A866" s="3">
        <v>50060407</v>
      </c>
      <c r="B866" s="3" t="s">
        <v>369</v>
      </c>
      <c r="C866" s="3" t="s">
        <v>370</v>
      </c>
      <c r="D866" s="11" t="s">
        <v>23</v>
      </c>
      <c r="E866" s="3" t="s">
        <v>2162</v>
      </c>
      <c r="F866" s="11" t="s">
        <v>2169</v>
      </c>
      <c r="G866" s="19">
        <f t="shared" si="211"/>
        <v>9</v>
      </c>
      <c r="H866" s="19">
        <f t="shared" si="212"/>
        <v>8</v>
      </c>
      <c r="I866" s="19">
        <f t="shared" si="213"/>
        <v>10</v>
      </c>
      <c r="J866" s="3" t="s">
        <v>2212</v>
      </c>
      <c r="K866" s="3" t="s">
        <v>18</v>
      </c>
      <c r="L866" s="3" t="str">
        <f t="shared" si="214"/>
        <v>ZOERSEL BC</v>
      </c>
      <c r="M866" s="3">
        <f t="shared" si="204"/>
        <v>1</v>
      </c>
      <c r="N866" s="23">
        <f t="shared" si="205"/>
        <v>17</v>
      </c>
      <c r="O866" s="13">
        <f t="shared" si="206"/>
        <v>27</v>
      </c>
      <c r="P866" s="5">
        <f t="shared" si="207"/>
        <v>17</v>
      </c>
      <c r="Q866" s="5">
        <f t="shared" si="208"/>
        <v>27</v>
      </c>
      <c r="R866" s="13">
        <f t="shared" si="209"/>
        <v>68</v>
      </c>
      <c r="S866" s="3" t="b">
        <f t="shared" si="210"/>
        <v>1</v>
      </c>
    </row>
    <row r="867" spans="1:19">
      <c r="A867" s="3">
        <v>50115347</v>
      </c>
      <c r="B867" s="3" t="s">
        <v>811</v>
      </c>
      <c r="C867" s="3" t="s">
        <v>810</v>
      </c>
      <c r="D867" s="11" t="s">
        <v>23</v>
      </c>
      <c r="E867" s="3" t="s">
        <v>2162</v>
      </c>
      <c r="F867" s="11" t="s">
        <v>2169</v>
      </c>
      <c r="G867" s="19">
        <f t="shared" si="211"/>
        <v>5</v>
      </c>
      <c r="H867" s="19">
        <f t="shared" si="212"/>
        <v>7</v>
      </c>
      <c r="I867" s="19">
        <f t="shared" si="213"/>
        <v>7</v>
      </c>
      <c r="J867" s="3" t="s">
        <v>2212</v>
      </c>
      <c r="K867" s="3" t="s">
        <v>18</v>
      </c>
      <c r="L867" s="3" t="str">
        <f t="shared" si="214"/>
        <v>ZOERSEL BC</v>
      </c>
      <c r="M867" s="3">
        <f t="shared" si="204"/>
        <v>2</v>
      </c>
      <c r="N867" s="23">
        <f t="shared" si="205"/>
        <v>12</v>
      </c>
      <c r="O867" s="13">
        <f t="shared" si="206"/>
        <v>19</v>
      </c>
      <c r="P867" s="5">
        <f t="shared" si="207"/>
        <v>29</v>
      </c>
      <c r="Q867" s="5">
        <f t="shared" si="208"/>
        <v>46</v>
      </c>
      <c r="R867" s="13">
        <f t="shared" si="209"/>
        <v>68</v>
      </c>
      <c r="S867" s="3" t="b">
        <f t="shared" si="210"/>
        <v>1</v>
      </c>
    </row>
    <row r="868" spans="1:19">
      <c r="A868" s="3">
        <v>50440365</v>
      </c>
      <c r="B868" s="3" t="s">
        <v>220</v>
      </c>
      <c r="C868" s="3" t="s">
        <v>1153</v>
      </c>
      <c r="D868" s="11" t="s">
        <v>23</v>
      </c>
      <c r="E868" s="3" t="s">
        <v>2162</v>
      </c>
      <c r="F868" s="11" t="s">
        <v>2169</v>
      </c>
      <c r="G868" s="19">
        <f t="shared" si="211"/>
        <v>11</v>
      </c>
      <c r="H868" s="19">
        <f t="shared" si="212"/>
        <v>9</v>
      </c>
      <c r="I868" s="19">
        <f t="shared" si="213"/>
        <v>11</v>
      </c>
      <c r="J868" s="3" t="s">
        <v>2212</v>
      </c>
      <c r="K868" s="3" t="s">
        <v>18</v>
      </c>
      <c r="L868" s="3" t="str">
        <f t="shared" si="214"/>
        <v>ZOERSEL BC</v>
      </c>
      <c r="M868" s="3">
        <f t="shared" si="204"/>
        <v>3</v>
      </c>
      <c r="N868" s="23">
        <f t="shared" si="205"/>
        <v>20</v>
      </c>
      <c r="O868" s="13">
        <f t="shared" si="206"/>
        <v>31</v>
      </c>
      <c r="P868" s="5">
        <f t="shared" si="207"/>
        <v>49</v>
      </c>
      <c r="Q868" s="5">
        <f t="shared" si="208"/>
        <v>77</v>
      </c>
      <c r="R868" s="13">
        <f t="shared" si="209"/>
        <v>68</v>
      </c>
      <c r="S868" s="3" t="b">
        <f t="shared" si="210"/>
        <v>1</v>
      </c>
    </row>
    <row r="869" spans="1:19">
      <c r="A869" s="3">
        <v>50628135</v>
      </c>
      <c r="B869" s="3" t="s">
        <v>536</v>
      </c>
      <c r="C869" s="3" t="s">
        <v>600</v>
      </c>
      <c r="D869" s="11" t="s">
        <v>23</v>
      </c>
      <c r="E869" s="3" t="s">
        <v>2162</v>
      </c>
      <c r="F869" s="11" t="s">
        <v>2169</v>
      </c>
      <c r="G869" s="19">
        <f t="shared" si="211"/>
        <v>10</v>
      </c>
      <c r="H869" s="19">
        <f t="shared" si="212"/>
        <v>9</v>
      </c>
      <c r="I869" s="19">
        <f t="shared" si="213"/>
        <v>11</v>
      </c>
      <c r="J869" s="3" t="s">
        <v>2212</v>
      </c>
      <c r="K869" s="3" t="s">
        <v>18</v>
      </c>
      <c r="L869" s="3" t="str">
        <f t="shared" si="214"/>
        <v>ZOERSEL BC</v>
      </c>
      <c r="M869" s="3">
        <f t="shared" si="204"/>
        <v>4</v>
      </c>
      <c r="N869" s="23">
        <f t="shared" si="205"/>
        <v>19</v>
      </c>
      <c r="O869" s="13">
        <f t="shared" si="206"/>
        <v>30</v>
      </c>
      <c r="P869" s="5">
        <f t="shared" si="207"/>
        <v>68</v>
      </c>
      <c r="Q869" s="5">
        <f t="shared" si="208"/>
        <v>107</v>
      </c>
      <c r="R869" s="13">
        <f t="shared" si="209"/>
        <v>68</v>
      </c>
      <c r="S869" s="3" t="b">
        <f t="shared" si="210"/>
        <v>1</v>
      </c>
    </row>
    <row r="870" spans="1:19">
      <c r="A870" s="3">
        <v>50106368</v>
      </c>
      <c r="B870" s="3" t="s">
        <v>715</v>
      </c>
      <c r="C870" s="3" t="s">
        <v>891</v>
      </c>
      <c r="D870" s="11" t="s">
        <v>8</v>
      </c>
      <c r="E870" s="3" t="s">
        <v>2163</v>
      </c>
      <c r="F870" s="11" t="s">
        <v>2169</v>
      </c>
      <c r="G870" s="19">
        <f t="shared" si="211"/>
        <v>7</v>
      </c>
      <c r="H870" s="19">
        <f t="shared" si="212"/>
        <v>8</v>
      </c>
      <c r="I870" s="19">
        <f t="shared" si="213"/>
        <v>8</v>
      </c>
      <c r="J870" s="3" t="s">
        <v>2212</v>
      </c>
      <c r="K870" s="3" t="s">
        <v>18</v>
      </c>
      <c r="L870" s="3" t="str">
        <f t="shared" si="214"/>
        <v>ZOERSEL BC</v>
      </c>
      <c r="M870" s="3">
        <f t="shared" si="204"/>
        <v>1</v>
      </c>
      <c r="N870" s="23">
        <f t="shared" si="205"/>
        <v>15</v>
      </c>
      <c r="O870" s="13">
        <f t="shared" si="206"/>
        <v>23</v>
      </c>
      <c r="P870" s="5">
        <f t="shared" si="207"/>
        <v>15</v>
      </c>
      <c r="Q870" s="5">
        <f t="shared" si="208"/>
        <v>23</v>
      </c>
      <c r="R870" s="13">
        <f t="shared" si="209"/>
        <v>80</v>
      </c>
      <c r="S870" s="3" t="b">
        <f t="shared" si="210"/>
        <v>1</v>
      </c>
    </row>
    <row r="871" spans="1:19">
      <c r="A871" s="3">
        <v>50111276</v>
      </c>
      <c r="B871" s="3" t="s">
        <v>586</v>
      </c>
      <c r="C871" s="3" t="s">
        <v>587</v>
      </c>
      <c r="D871" s="11" t="s">
        <v>23</v>
      </c>
      <c r="E871" s="3" t="s">
        <v>2163</v>
      </c>
      <c r="F871" s="11" t="s">
        <v>2169</v>
      </c>
      <c r="G871" s="19">
        <f t="shared" si="211"/>
        <v>7</v>
      </c>
      <c r="H871" s="19">
        <f t="shared" si="212"/>
        <v>8</v>
      </c>
      <c r="I871" s="19">
        <f t="shared" si="213"/>
        <v>6</v>
      </c>
      <c r="J871" s="3" t="s">
        <v>2212</v>
      </c>
      <c r="K871" s="3" t="s">
        <v>18</v>
      </c>
      <c r="L871" s="3" t="str">
        <f t="shared" si="214"/>
        <v>ZOERSEL BC</v>
      </c>
      <c r="M871" s="3">
        <f t="shared" ref="M871:M901" si="215">IF(E870=E871, M870+1, 1)</f>
        <v>2</v>
      </c>
      <c r="N871" s="23">
        <f t="shared" ref="N871:N901" si="216">SUM(G871:H871)</f>
        <v>15</v>
      </c>
      <c r="O871" s="13">
        <f t="shared" ref="O871:O901" si="217">SUM(G871:I871)</f>
        <v>21</v>
      </c>
      <c r="P871" s="5">
        <f t="shared" ref="P871:P901" si="218">IF(E870=E871, P870 + IF(F871, N871, 0), IF(F871, N871, 0))</f>
        <v>30</v>
      </c>
      <c r="Q871" s="5">
        <f t="shared" ref="Q871:Q901" si="219">IF(E870=E871, Q870 + IF(F871, O871, 0), IF(F871, O871, 0))</f>
        <v>44</v>
      </c>
      <c r="R871" s="13">
        <f t="shared" ref="R871:R901" si="220">IF(M871=4, IF( IFERROR( SEARCH("G (", E871, 1), 0) &gt; 0, Q871, P871), R872)</f>
        <v>80</v>
      </c>
      <c r="S871" s="3" t="b">
        <f t="shared" ref="S871:S901" si="221">SEARCH("(" &amp; R871 &amp; ")", E871, 1) &gt; 0</f>
        <v>1</v>
      </c>
    </row>
    <row r="872" spans="1:19">
      <c r="A872" s="3">
        <v>50115347</v>
      </c>
      <c r="B872" s="3" t="s">
        <v>811</v>
      </c>
      <c r="C872" s="3" t="s">
        <v>810</v>
      </c>
      <c r="D872" s="11" t="s">
        <v>23</v>
      </c>
      <c r="E872" s="3" t="s">
        <v>2163</v>
      </c>
      <c r="F872" s="11" t="s">
        <v>2169</v>
      </c>
      <c r="G872" s="19">
        <f t="shared" si="211"/>
        <v>5</v>
      </c>
      <c r="H872" s="19">
        <f t="shared" si="212"/>
        <v>7</v>
      </c>
      <c r="I872" s="19">
        <f t="shared" si="213"/>
        <v>7</v>
      </c>
      <c r="J872" s="3" t="s">
        <v>2212</v>
      </c>
      <c r="K872" s="3" t="s">
        <v>18</v>
      </c>
      <c r="L872" s="3" t="str">
        <f t="shared" si="214"/>
        <v>ZOERSEL BC</v>
      </c>
      <c r="M872" s="3">
        <f t="shared" si="215"/>
        <v>3</v>
      </c>
      <c r="N872" s="23">
        <f t="shared" si="216"/>
        <v>12</v>
      </c>
      <c r="O872" s="13">
        <f t="shared" si="217"/>
        <v>19</v>
      </c>
      <c r="P872" s="5">
        <f t="shared" si="218"/>
        <v>42</v>
      </c>
      <c r="Q872" s="5">
        <f t="shared" si="219"/>
        <v>63</v>
      </c>
      <c r="R872" s="13">
        <f t="shared" si="220"/>
        <v>80</v>
      </c>
      <c r="S872" s="3" t="b">
        <f t="shared" si="221"/>
        <v>1</v>
      </c>
    </row>
    <row r="873" spans="1:19">
      <c r="A873" s="3">
        <v>50603108</v>
      </c>
      <c r="B873" s="3" t="s">
        <v>35</v>
      </c>
      <c r="C873" s="3" t="s">
        <v>127</v>
      </c>
      <c r="D873" s="11" t="s">
        <v>8</v>
      </c>
      <c r="E873" s="3" t="s">
        <v>2163</v>
      </c>
      <c r="F873" s="11" t="s">
        <v>2169</v>
      </c>
      <c r="G873" s="19">
        <f t="shared" si="211"/>
        <v>5</v>
      </c>
      <c r="H873" s="19">
        <f t="shared" si="212"/>
        <v>6</v>
      </c>
      <c r="I873" s="19">
        <f t="shared" si="213"/>
        <v>6</v>
      </c>
      <c r="J873" s="3" t="s">
        <v>2212</v>
      </c>
      <c r="K873" s="3" t="s">
        <v>18</v>
      </c>
      <c r="L873" s="3" t="str">
        <f t="shared" si="214"/>
        <v>ZOERSEL BC</v>
      </c>
      <c r="M873" s="3">
        <f t="shared" si="215"/>
        <v>4</v>
      </c>
      <c r="N873" s="23">
        <f t="shared" si="216"/>
        <v>11</v>
      </c>
      <c r="O873" s="13">
        <f t="shared" si="217"/>
        <v>17</v>
      </c>
      <c r="P873" s="5">
        <f t="shared" si="218"/>
        <v>53</v>
      </c>
      <c r="Q873" s="5">
        <f t="shared" si="219"/>
        <v>80</v>
      </c>
      <c r="R873" s="13">
        <f t="shared" si="220"/>
        <v>80</v>
      </c>
      <c r="S873" s="3" t="b">
        <f t="shared" si="221"/>
        <v>1</v>
      </c>
    </row>
    <row r="874" spans="1:19">
      <c r="A874" s="3">
        <v>50067530</v>
      </c>
      <c r="B874" s="3" t="s">
        <v>179</v>
      </c>
      <c r="C874" s="3" t="s">
        <v>639</v>
      </c>
      <c r="D874" s="11" t="s">
        <v>8</v>
      </c>
      <c r="E874" s="2" t="s">
        <v>2217</v>
      </c>
      <c r="F874" s="11" t="s">
        <v>2169</v>
      </c>
      <c r="G874" s="19">
        <f t="shared" si="211"/>
        <v>8</v>
      </c>
      <c r="H874" s="19">
        <f t="shared" si="212"/>
        <v>8</v>
      </c>
      <c r="I874" s="19">
        <f t="shared" si="213"/>
        <v>10</v>
      </c>
      <c r="J874" s="3" t="s">
        <v>2212</v>
      </c>
      <c r="K874" s="3" t="s">
        <v>9</v>
      </c>
      <c r="L874" s="3" t="str">
        <f t="shared" si="214"/>
        <v>ZOERSEL BC</v>
      </c>
      <c r="M874" s="3">
        <f t="shared" si="215"/>
        <v>1</v>
      </c>
      <c r="N874" s="23">
        <f t="shared" si="216"/>
        <v>16</v>
      </c>
      <c r="O874" s="13">
        <f t="shared" si="217"/>
        <v>26</v>
      </c>
      <c r="P874" s="5">
        <f t="shared" si="218"/>
        <v>16</v>
      </c>
      <c r="Q874" s="5">
        <f t="shared" si="219"/>
        <v>26</v>
      </c>
      <c r="R874" s="13">
        <f t="shared" si="220"/>
        <v>60</v>
      </c>
      <c r="S874" s="3" t="b">
        <f t="shared" si="221"/>
        <v>1</v>
      </c>
    </row>
    <row r="875" spans="1:19">
      <c r="A875" s="3">
        <v>50089116</v>
      </c>
      <c r="B875" s="3" t="s">
        <v>717</v>
      </c>
      <c r="C875" s="3" t="s">
        <v>718</v>
      </c>
      <c r="D875" s="11" t="s">
        <v>8</v>
      </c>
      <c r="E875" s="2" t="s">
        <v>2217</v>
      </c>
      <c r="F875" s="11" t="s">
        <v>2169</v>
      </c>
      <c r="G875" s="19">
        <f t="shared" si="211"/>
        <v>7</v>
      </c>
      <c r="H875" s="19">
        <f t="shared" si="212"/>
        <v>8</v>
      </c>
      <c r="I875" s="19">
        <f t="shared" si="213"/>
        <v>9</v>
      </c>
      <c r="J875" s="3" t="s">
        <v>2212</v>
      </c>
      <c r="K875" s="3" t="s">
        <v>9</v>
      </c>
      <c r="L875" s="3" t="str">
        <f t="shared" si="214"/>
        <v>ZOERSEL BC</v>
      </c>
      <c r="M875" s="3">
        <f t="shared" si="215"/>
        <v>2</v>
      </c>
      <c r="N875" s="23">
        <f t="shared" si="216"/>
        <v>15</v>
      </c>
      <c r="O875" s="13">
        <f t="shared" si="217"/>
        <v>24</v>
      </c>
      <c r="P875" s="5">
        <f t="shared" si="218"/>
        <v>31</v>
      </c>
      <c r="Q875" s="5">
        <f t="shared" si="219"/>
        <v>50</v>
      </c>
      <c r="R875" s="13">
        <f t="shared" si="220"/>
        <v>60</v>
      </c>
      <c r="S875" s="3" t="b">
        <f t="shared" si="221"/>
        <v>1</v>
      </c>
    </row>
    <row r="876" spans="1:19">
      <c r="A876" s="3">
        <v>50218379</v>
      </c>
      <c r="B876" s="3" t="s">
        <v>785</v>
      </c>
      <c r="C876" s="3" t="s">
        <v>786</v>
      </c>
      <c r="D876" s="11" t="s">
        <v>8</v>
      </c>
      <c r="E876" s="2" t="s">
        <v>2217</v>
      </c>
      <c r="F876" s="11" t="s">
        <v>2169</v>
      </c>
      <c r="G876" s="19">
        <f t="shared" si="211"/>
        <v>8</v>
      </c>
      <c r="H876" s="19">
        <f t="shared" si="212"/>
        <v>6</v>
      </c>
      <c r="I876" s="19">
        <f t="shared" si="213"/>
        <v>8</v>
      </c>
      <c r="J876" s="3" t="s">
        <v>2212</v>
      </c>
      <c r="K876" s="3" t="s">
        <v>9</v>
      </c>
      <c r="L876" s="3" t="str">
        <f t="shared" si="214"/>
        <v>ZOERSEL BC</v>
      </c>
      <c r="M876" s="3">
        <f t="shared" si="215"/>
        <v>3</v>
      </c>
      <c r="N876" s="23">
        <f t="shared" si="216"/>
        <v>14</v>
      </c>
      <c r="O876" s="13">
        <f t="shared" si="217"/>
        <v>22</v>
      </c>
      <c r="P876" s="5">
        <f t="shared" si="218"/>
        <v>45</v>
      </c>
      <c r="Q876" s="5">
        <f t="shared" si="219"/>
        <v>72</v>
      </c>
      <c r="R876" s="13">
        <f t="shared" si="220"/>
        <v>60</v>
      </c>
      <c r="S876" s="3" t="b">
        <f t="shared" si="221"/>
        <v>1</v>
      </c>
    </row>
    <row r="877" spans="1:19">
      <c r="A877" s="3">
        <v>50513117</v>
      </c>
      <c r="B877" s="3" t="s">
        <v>618</v>
      </c>
      <c r="C877" s="3" t="s">
        <v>619</v>
      </c>
      <c r="D877" s="11" t="s">
        <v>8</v>
      </c>
      <c r="E877" s="2" t="s">
        <v>2217</v>
      </c>
      <c r="F877" s="11" t="s">
        <v>2169</v>
      </c>
      <c r="G877" s="19">
        <f t="shared" si="211"/>
        <v>7</v>
      </c>
      <c r="H877" s="19">
        <f t="shared" si="212"/>
        <v>8</v>
      </c>
      <c r="I877" s="19">
        <f t="shared" si="213"/>
        <v>9</v>
      </c>
      <c r="J877" s="3" t="s">
        <v>2212</v>
      </c>
      <c r="K877" s="3" t="s">
        <v>9</v>
      </c>
      <c r="L877" s="3" t="str">
        <f t="shared" si="214"/>
        <v>ZOERSEL BC</v>
      </c>
      <c r="M877" s="3">
        <f t="shared" si="215"/>
        <v>4</v>
      </c>
      <c r="N877" s="23">
        <f t="shared" si="216"/>
        <v>15</v>
      </c>
      <c r="O877" s="13">
        <f t="shared" si="217"/>
        <v>24</v>
      </c>
      <c r="P877" s="5">
        <f t="shared" si="218"/>
        <v>60</v>
      </c>
      <c r="Q877" s="5">
        <f t="shared" si="219"/>
        <v>96</v>
      </c>
      <c r="R877" s="13">
        <f t="shared" si="220"/>
        <v>60</v>
      </c>
      <c r="S877" s="3" t="b">
        <f t="shared" si="221"/>
        <v>1</v>
      </c>
    </row>
    <row r="878" spans="1:19">
      <c r="A878" s="3">
        <v>50037123</v>
      </c>
      <c r="B878" s="3" t="s">
        <v>783</v>
      </c>
      <c r="C878" s="3" t="s">
        <v>784</v>
      </c>
      <c r="D878" s="11" t="s">
        <v>8</v>
      </c>
      <c r="E878" s="3" t="s">
        <v>2164</v>
      </c>
      <c r="F878" s="11" t="s">
        <v>2169</v>
      </c>
      <c r="G878" s="19">
        <f t="shared" si="211"/>
        <v>8</v>
      </c>
      <c r="H878" s="19">
        <f t="shared" si="212"/>
        <v>6</v>
      </c>
      <c r="I878" s="19">
        <f t="shared" si="213"/>
        <v>8</v>
      </c>
      <c r="J878" s="3" t="s">
        <v>2212</v>
      </c>
      <c r="K878" s="3" t="s">
        <v>9</v>
      </c>
      <c r="L878" s="3" t="str">
        <f t="shared" si="214"/>
        <v>ZOERSEL BC</v>
      </c>
      <c r="M878" s="3">
        <f t="shared" si="215"/>
        <v>1</v>
      </c>
      <c r="N878" s="23">
        <f t="shared" si="216"/>
        <v>14</v>
      </c>
      <c r="O878" s="13">
        <f t="shared" si="217"/>
        <v>22</v>
      </c>
      <c r="P878" s="5">
        <f t="shared" si="218"/>
        <v>14</v>
      </c>
      <c r="Q878" s="5">
        <f t="shared" si="219"/>
        <v>22</v>
      </c>
      <c r="R878" s="13">
        <f t="shared" si="220"/>
        <v>91</v>
      </c>
      <c r="S878" s="3" t="b">
        <f t="shared" si="221"/>
        <v>1</v>
      </c>
    </row>
    <row r="879" spans="1:19">
      <c r="A879" s="3">
        <v>50070511</v>
      </c>
      <c r="B879" s="3" t="s">
        <v>276</v>
      </c>
      <c r="C879" s="3" t="s">
        <v>277</v>
      </c>
      <c r="D879" s="11" t="s">
        <v>23</v>
      </c>
      <c r="E879" s="3" t="s">
        <v>2164</v>
      </c>
      <c r="F879" s="11" t="s">
        <v>2169</v>
      </c>
      <c r="G879" s="19">
        <f t="shared" si="211"/>
        <v>7</v>
      </c>
      <c r="H879" s="19">
        <f t="shared" si="212"/>
        <v>7</v>
      </c>
      <c r="I879" s="19">
        <f t="shared" si="213"/>
        <v>9</v>
      </c>
      <c r="J879" s="3" t="s">
        <v>2212</v>
      </c>
      <c r="K879" s="3" t="s">
        <v>9</v>
      </c>
      <c r="L879" s="3" t="str">
        <f t="shared" si="214"/>
        <v>ZOERSEL BC</v>
      </c>
      <c r="M879" s="3">
        <f t="shared" si="215"/>
        <v>2</v>
      </c>
      <c r="N879" s="23">
        <f t="shared" si="216"/>
        <v>14</v>
      </c>
      <c r="O879" s="13">
        <f t="shared" si="217"/>
        <v>23</v>
      </c>
      <c r="P879" s="5">
        <f t="shared" si="218"/>
        <v>28</v>
      </c>
      <c r="Q879" s="5">
        <f t="shared" si="219"/>
        <v>45</v>
      </c>
      <c r="R879" s="13">
        <f t="shared" si="220"/>
        <v>91</v>
      </c>
      <c r="S879" s="3" t="b">
        <f t="shared" si="221"/>
        <v>1</v>
      </c>
    </row>
    <row r="880" spans="1:19">
      <c r="A880" s="3">
        <v>50115154</v>
      </c>
      <c r="B880" s="3" t="s">
        <v>647</v>
      </c>
      <c r="C880" s="3" t="s">
        <v>675</v>
      </c>
      <c r="D880" s="11" t="s">
        <v>23</v>
      </c>
      <c r="E880" s="3" t="s">
        <v>2164</v>
      </c>
      <c r="F880" s="11" t="s">
        <v>2169</v>
      </c>
      <c r="G880" s="19">
        <f t="shared" si="211"/>
        <v>9</v>
      </c>
      <c r="H880" s="19">
        <f t="shared" si="212"/>
        <v>7</v>
      </c>
      <c r="I880" s="19">
        <f t="shared" si="213"/>
        <v>8</v>
      </c>
      <c r="J880" s="3" t="s">
        <v>2212</v>
      </c>
      <c r="K880" s="3" t="s">
        <v>9</v>
      </c>
      <c r="L880" s="3" t="str">
        <f t="shared" si="214"/>
        <v>ZOERSEL BC</v>
      </c>
      <c r="M880" s="3">
        <f t="shared" si="215"/>
        <v>3</v>
      </c>
      <c r="N880" s="23">
        <f t="shared" si="216"/>
        <v>16</v>
      </c>
      <c r="O880" s="13">
        <f t="shared" si="217"/>
        <v>24</v>
      </c>
      <c r="P880" s="5">
        <f t="shared" si="218"/>
        <v>44</v>
      </c>
      <c r="Q880" s="5">
        <f t="shared" si="219"/>
        <v>69</v>
      </c>
      <c r="R880" s="13">
        <f t="shared" si="220"/>
        <v>91</v>
      </c>
      <c r="S880" s="3" t="b">
        <f t="shared" si="221"/>
        <v>1</v>
      </c>
    </row>
    <row r="881" spans="1:19">
      <c r="A881" s="3">
        <v>50218379</v>
      </c>
      <c r="B881" s="3" t="s">
        <v>785</v>
      </c>
      <c r="C881" s="3" t="s">
        <v>786</v>
      </c>
      <c r="D881" s="11" t="s">
        <v>8</v>
      </c>
      <c r="E881" s="3" t="s">
        <v>2164</v>
      </c>
      <c r="F881" s="11" t="s">
        <v>2169</v>
      </c>
      <c r="G881" s="19">
        <f t="shared" si="211"/>
        <v>8</v>
      </c>
      <c r="H881" s="19">
        <f t="shared" si="212"/>
        <v>6</v>
      </c>
      <c r="I881" s="19">
        <f t="shared" si="213"/>
        <v>8</v>
      </c>
      <c r="J881" s="3" t="s">
        <v>2212</v>
      </c>
      <c r="K881" s="3" t="s">
        <v>9</v>
      </c>
      <c r="L881" s="3" t="str">
        <f t="shared" si="214"/>
        <v>ZOERSEL BC</v>
      </c>
      <c r="M881" s="3">
        <f t="shared" si="215"/>
        <v>4</v>
      </c>
      <c r="N881" s="23">
        <f t="shared" si="216"/>
        <v>14</v>
      </c>
      <c r="O881" s="13">
        <f t="shared" si="217"/>
        <v>22</v>
      </c>
      <c r="P881" s="5">
        <f t="shared" si="218"/>
        <v>58</v>
      </c>
      <c r="Q881" s="5">
        <f t="shared" si="219"/>
        <v>91</v>
      </c>
      <c r="R881" s="13">
        <f t="shared" si="220"/>
        <v>91</v>
      </c>
      <c r="S881" s="3" t="b">
        <f t="shared" si="221"/>
        <v>1</v>
      </c>
    </row>
    <row r="882" spans="1:19">
      <c r="A882" s="3">
        <v>50037123</v>
      </c>
      <c r="B882" s="3" t="s">
        <v>783</v>
      </c>
      <c r="C882" s="3" t="s">
        <v>784</v>
      </c>
      <c r="D882" s="11" t="s">
        <v>8</v>
      </c>
      <c r="E882" s="3" t="s">
        <v>2165</v>
      </c>
      <c r="F882" s="11" t="s">
        <v>2169</v>
      </c>
      <c r="G882" s="19">
        <f t="shared" si="211"/>
        <v>8</v>
      </c>
      <c r="H882" s="19">
        <f t="shared" si="212"/>
        <v>6</v>
      </c>
      <c r="I882" s="19">
        <f t="shared" si="213"/>
        <v>8</v>
      </c>
      <c r="J882" s="3" t="s">
        <v>2212</v>
      </c>
      <c r="K882" s="3" t="s">
        <v>9</v>
      </c>
      <c r="L882" s="3" t="str">
        <f t="shared" si="214"/>
        <v>ZOERSEL BC</v>
      </c>
      <c r="M882" s="3">
        <f t="shared" si="215"/>
        <v>1</v>
      </c>
      <c r="N882" s="23">
        <f t="shared" si="216"/>
        <v>14</v>
      </c>
      <c r="O882" s="13">
        <f t="shared" si="217"/>
        <v>22</v>
      </c>
      <c r="P882" s="5">
        <f t="shared" si="218"/>
        <v>14</v>
      </c>
      <c r="Q882" s="5">
        <f t="shared" si="219"/>
        <v>22</v>
      </c>
      <c r="R882" s="13">
        <f t="shared" si="220"/>
        <v>65</v>
      </c>
      <c r="S882" s="3" t="b">
        <f t="shared" si="221"/>
        <v>1</v>
      </c>
    </row>
    <row r="883" spans="1:19">
      <c r="A883" s="3">
        <v>50050686</v>
      </c>
      <c r="B883" s="3" t="s">
        <v>266</v>
      </c>
      <c r="C883" s="3" t="s">
        <v>265</v>
      </c>
      <c r="D883" s="11" t="s">
        <v>8</v>
      </c>
      <c r="E883" s="3" t="s">
        <v>2165</v>
      </c>
      <c r="F883" s="11" t="s">
        <v>2169</v>
      </c>
      <c r="G883" s="19">
        <f t="shared" si="211"/>
        <v>9</v>
      </c>
      <c r="H883" s="19">
        <f t="shared" si="212"/>
        <v>8</v>
      </c>
      <c r="I883" s="19">
        <f t="shared" si="213"/>
        <v>9</v>
      </c>
      <c r="J883" s="3" t="s">
        <v>2212</v>
      </c>
      <c r="K883" s="3" t="s">
        <v>9</v>
      </c>
      <c r="L883" s="3" t="str">
        <f t="shared" si="214"/>
        <v>ZOERSEL BC</v>
      </c>
      <c r="M883" s="3">
        <f t="shared" si="215"/>
        <v>2</v>
      </c>
      <c r="N883" s="23">
        <f t="shared" si="216"/>
        <v>17</v>
      </c>
      <c r="O883" s="13">
        <f t="shared" si="217"/>
        <v>26</v>
      </c>
      <c r="P883" s="5">
        <f t="shared" si="218"/>
        <v>31</v>
      </c>
      <c r="Q883" s="5">
        <f t="shared" si="219"/>
        <v>48</v>
      </c>
      <c r="R883" s="13">
        <f t="shared" si="220"/>
        <v>65</v>
      </c>
      <c r="S883" s="3" t="b">
        <f t="shared" si="221"/>
        <v>1</v>
      </c>
    </row>
    <row r="884" spans="1:19">
      <c r="A884" s="3">
        <v>50063885</v>
      </c>
      <c r="B884" s="3" t="s">
        <v>528</v>
      </c>
      <c r="C884" s="3" t="s">
        <v>529</v>
      </c>
      <c r="D884" s="11" t="s">
        <v>8</v>
      </c>
      <c r="E884" s="3" t="s">
        <v>2165</v>
      </c>
      <c r="F884" s="11" t="s">
        <v>2169</v>
      </c>
      <c r="G884" s="19">
        <f t="shared" si="211"/>
        <v>9</v>
      </c>
      <c r="H884" s="19">
        <f t="shared" si="212"/>
        <v>7</v>
      </c>
      <c r="I884" s="19">
        <f t="shared" si="213"/>
        <v>9</v>
      </c>
      <c r="J884" s="3" t="s">
        <v>2212</v>
      </c>
      <c r="K884" s="3" t="s">
        <v>9</v>
      </c>
      <c r="L884" s="3" t="str">
        <f t="shared" si="214"/>
        <v>ZOERSEL BC</v>
      </c>
      <c r="M884" s="3">
        <f t="shared" si="215"/>
        <v>3</v>
      </c>
      <c r="N884" s="23">
        <f t="shared" si="216"/>
        <v>16</v>
      </c>
      <c r="O884" s="13">
        <f t="shared" si="217"/>
        <v>25</v>
      </c>
      <c r="P884" s="5">
        <f t="shared" si="218"/>
        <v>47</v>
      </c>
      <c r="Q884" s="5">
        <f t="shared" si="219"/>
        <v>73</v>
      </c>
      <c r="R884" s="13">
        <f t="shared" si="220"/>
        <v>65</v>
      </c>
      <c r="S884" s="3" t="b">
        <f t="shared" si="221"/>
        <v>1</v>
      </c>
    </row>
    <row r="885" spans="1:19">
      <c r="A885" s="3">
        <v>50093497</v>
      </c>
      <c r="B885" s="3" t="s">
        <v>479</v>
      </c>
      <c r="C885" s="3" t="s">
        <v>480</v>
      </c>
      <c r="D885" s="11" t="s">
        <v>8</v>
      </c>
      <c r="E885" s="3" t="s">
        <v>2165</v>
      </c>
      <c r="F885" s="11" t="s">
        <v>2169</v>
      </c>
      <c r="G885" s="19">
        <f t="shared" si="211"/>
        <v>9</v>
      </c>
      <c r="H885" s="19">
        <f t="shared" si="212"/>
        <v>9</v>
      </c>
      <c r="I885" s="19">
        <f t="shared" si="213"/>
        <v>8</v>
      </c>
      <c r="J885" s="3" t="s">
        <v>2212</v>
      </c>
      <c r="K885" s="3" t="s">
        <v>9</v>
      </c>
      <c r="L885" s="3" t="str">
        <f t="shared" si="214"/>
        <v>ZOERSEL BC</v>
      </c>
      <c r="M885" s="3">
        <f t="shared" si="215"/>
        <v>4</v>
      </c>
      <c r="N885" s="23">
        <f t="shared" si="216"/>
        <v>18</v>
      </c>
      <c r="O885" s="13">
        <f t="shared" si="217"/>
        <v>26</v>
      </c>
      <c r="P885" s="5">
        <f t="shared" si="218"/>
        <v>65</v>
      </c>
      <c r="Q885" s="5">
        <f t="shared" si="219"/>
        <v>99</v>
      </c>
      <c r="R885" s="13">
        <f t="shared" si="220"/>
        <v>65</v>
      </c>
      <c r="S885" s="3" t="b">
        <f t="shared" si="221"/>
        <v>1</v>
      </c>
    </row>
    <row r="886" spans="1:19">
      <c r="A886" s="3">
        <v>50024295</v>
      </c>
      <c r="B886" s="3" t="s">
        <v>673</v>
      </c>
      <c r="C886" s="3" t="s">
        <v>672</v>
      </c>
      <c r="D886" s="11" t="s">
        <v>23</v>
      </c>
      <c r="E886" s="3" t="s">
        <v>1702</v>
      </c>
      <c r="F886" s="11" t="s">
        <v>2169</v>
      </c>
      <c r="G886" s="19">
        <f t="shared" si="211"/>
        <v>8</v>
      </c>
      <c r="H886" s="19">
        <f t="shared" si="212"/>
        <v>8</v>
      </c>
      <c r="I886" s="19">
        <f t="shared" si="213"/>
        <v>9</v>
      </c>
      <c r="J886" s="3" t="s">
        <v>2212</v>
      </c>
      <c r="K886" s="3" t="s">
        <v>28</v>
      </c>
      <c r="L886" s="3" t="str">
        <f t="shared" si="214"/>
        <v>ZOERSEL BC</v>
      </c>
      <c r="M886" s="3">
        <f t="shared" si="215"/>
        <v>1</v>
      </c>
      <c r="N886" s="23">
        <f t="shared" si="216"/>
        <v>16</v>
      </c>
      <c r="O886" s="13">
        <f t="shared" si="217"/>
        <v>25</v>
      </c>
      <c r="P886" s="5">
        <f t="shared" si="218"/>
        <v>16</v>
      </c>
      <c r="Q886" s="5">
        <f t="shared" si="219"/>
        <v>25</v>
      </c>
      <c r="R886" s="13">
        <f t="shared" si="220"/>
        <v>102</v>
      </c>
      <c r="S886" s="3" t="b">
        <f t="shared" si="221"/>
        <v>1</v>
      </c>
    </row>
    <row r="887" spans="1:19">
      <c r="A887" s="3">
        <v>50060407</v>
      </c>
      <c r="B887" s="3" t="s">
        <v>369</v>
      </c>
      <c r="C887" s="3" t="s">
        <v>370</v>
      </c>
      <c r="D887" s="11" t="s">
        <v>23</v>
      </c>
      <c r="E887" s="3" t="s">
        <v>1702</v>
      </c>
      <c r="F887" s="11" t="s">
        <v>2169</v>
      </c>
      <c r="G887" s="19">
        <f t="shared" si="211"/>
        <v>9</v>
      </c>
      <c r="H887" s="19">
        <f t="shared" si="212"/>
        <v>8</v>
      </c>
      <c r="I887" s="19">
        <f t="shared" si="213"/>
        <v>10</v>
      </c>
      <c r="J887" s="3" t="s">
        <v>2212</v>
      </c>
      <c r="K887" s="3" t="s">
        <v>28</v>
      </c>
      <c r="L887" s="3" t="str">
        <f t="shared" si="214"/>
        <v>ZOERSEL BC</v>
      </c>
      <c r="M887" s="3">
        <f t="shared" si="215"/>
        <v>2</v>
      </c>
      <c r="N887" s="23">
        <f t="shared" si="216"/>
        <v>17</v>
      </c>
      <c r="O887" s="13">
        <f t="shared" si="217"/>
        <v>27</v>
      </c>
      <c r="P887" s="5">
        <f t="shared" si="218"/>
        <v>33</v>
      </c>
      <c r="Q887" s="5">
        <f t="shared" si="219"/>
        <v>52</v>
      </c>
      <c r="R887" s="13">
        <f t="shared" si="220"/>
        <v>102</v>
      </c>
      <c r="S887" s="3" t="b">
        <f t="shared" si="221"/>
        <v>1</v>
      </c>
    </row>
    <row r="888" spans="1:19">
      <c r="A888" s="3">
        <v>50067530</v>
      </c>
      <c r="B888" s="3" t="s">
        <v>179</v>
      </c>
      <c r="C888" s="3" t="s">
        <v>639</v>
      </c>
      <c r="D888" s="11" t="s">
        <v>8</v>
      </c>
      <c r="E888" s="3" t="s">
        <v>1702</v>
      </c>
      <c r="F888" s="11" t="s">
        <v>2169</v>
      </c>
      <c r="G888" s="19">
        <f t="shared" si="211"/>
        <v>8</v>
      </c>
      <c r="H888" s="19">
        <f t="shared" si="212"/>
        <v>8</v>
      </c>
      <c r="I888" s="19">
        <f t="shared" si="213"/>
        <v>10</v>
      </c>
      <c r="J888" s="3" t="s">
        <v>2212</v>
      </c>
      <c r="K888" s="3" t="s">
        <v>28</v>
      </c>
      <c r="L888" s="3" t="str">
        <f t="shared" si="214"/>
        <v>ZOERSEL BC</v>
      </c>
      <c r="M888" s="3">
        <f t="shared" si="215"/>
        <v>3</v>
      </c>
      <c r="N888" s="23">
        <f t="shared" si="216"/>
        <v>16</v>
      </c>
      <c r="O888" s="13">
        <f t="shared" si="217"/>
        <v>26</v>
      </c>
      <c r="P888" s="5">
        <f t="shared" si="218"/>
        <v>49</v>
      </c>
      <c r="Q888" s="5">
        <f t="shared" si="219"/>
        <v>78</v>
      </c>
      <c r="R888" s="13">
        <f t="shared" si="220"/>
        <v>102</v>
      </c>
      <c r="S888" s="3" t="b">
        <f t="shared" si="221"/>
        <v>1</v>
      </c>
    </row>
    <row r="889" spans="1:19">
      <c r="A889" s="3">
        <v>50513117</v>
      </c>
      <c r="B889" s="3" t="s">
        <v>618</v>
      </c>
      <c r="C889" s="3" t="s">
        <v>619</v>
      </c>
      <c r="D889" s="11" t="s">
        <v>8</v>
      </c>
      <c r="E889" s="3" t="s">
        <v>1702</v>
      </c>
      <c r="F889" s="11" t="s">
        <v>2169</v>
      </c>
      <c r="G889" s="19">
        <f t="shared" si="211"/>
        <v>7</v>
      </c>
      <c r="H889" s="19">
        <f t="shared" si="212"/>
        <v>8</v>
      </c>
      <c r="I889" s="19">
        <f t="shared" si="213"/>
        <v>9</v>
      </c>
      <c r="J889" s="3" t="s">
        <v>2212</v>
      </c>
      <c r="K889" s="3" t="s">
        <v>28</v>
      </c>
      <c r="L889" s="3" t="str">
        <f t="shared" si="214"/>
        <v>ZOERSEL BC</v>
      </c>
      <c r="M889" s="3">
        <f t="shared" si="215"/>
        <v>4</v>
      </c>
      <c r="N889" s="23">
        <f t="shared" si="216"/>
        <v>15</v>
      </c>
      <c r="O889" s="13">
        <f t="shared" si="217"/>
        <v>24</v>
      </c>
      <c r="P889" s="5">
        <f t="shared" si="218"/>
        <v>64</v>
      </c>
      <c r="Q889" s="5">
        <f t="shared" si="219"/>
        <v>102</v>
      </c>
      <c r="R889" s="13">
        <f t="shared" si="220"/>
        <v>102</v>
      </c>
      <c r="S889" s="3" t="b">
        <f t="shared" si="221"/>
        <v>1</v>
      </c>
    </row>
    <row r="890" spans="1:19">
      <c r="A890" s="3">
        <v>50102252</v>
      </c>
      <c r="B890" s="3" t="s">
        <v>272</v>
      </c>
      <c r="C890" s="3" t="s">
        <v>881</v>
      </c>
      <c r="D890" s="11" t="s">
        <v>8</v>
      </c>
      <c r="E890" s="3" t="s">
        <v>2166</v>
      </c>
      <c r="F890" s="11" t="s">
        <v>2169</v>
      </c>
      <c r="G890" s="19">
        <f t="shared" si="211"/>
        <v>10</v>
      </c>
      <c r="H890" s="19">
        <f t="shared" si="212"/>
        <v>9</v>
      </c>
      <c r="I890" s="19">
        <f t="shared" si="213"/>
        <v>11</v>
      </c>
      <c r="J890" s="3" t="s">
        <v>2212</v>
      </c>
      <c r="K890" s="3" t="s">
        <v>9</v>
      </c>
      <c r="L890" s="3" t="str">
        <f t="shared" si="214"/>
        <v>ZOERSEL BC</v>
      </c>
      <c r="M890" s="3">
        <f t="shared" si="215"/>
        <v>1</v>
      </c>
      <c r="N890" s="23">
        <f t="shared" si="216"/>
        <v>19</v>
      </c>
      <c r="O890" s="13">
        <f t="shared" si="217"/>
        <v>30</v>
      </c>
      <c r="P890" s="5">
        <f t="shared" si="218"/>
        <v>19</v>
      </c>
      <c r="Q890" s="5">
        <f t="shared" si="219"/>
        <v>30</v>
      </c>
      <c r="R890" s="13">
        <f t="shared" si="220"/>
        <v>70</v>
      </c>
      <c r="S890" s="3" t="b">
        <f t="shared" si="221"/>
        <v>1</v>
      </c>
    </row>
    <row r="891" spans="1:19">
      <c r="A891" s="3">
        <v>50106368</v>
      </c>
      <c r="B891" s="3" t="s">
        <v>715</v>
      </c>
      <c r="C891" s="3" t="s">
        <v>891</v>
      </c>
      <c r="D891" s="11" t="s">
        <v>8</v>
      </c>
      <c r="E891" s="3" t="s">
        <v>2166</v>
      </c>
      <c r="F891" s="11" t="s">
        <v>2169</v>
      </c>
      <c r="G891" s="19">
        <f t="shared" si="211"/>
        <v>7</v>
      </c>
      <c r="H891" s="19">
        <f t="shared" si="212"/>
        <v>8</v>
      </c>
      <c r="I891" s="19">
        <f t="shared" si="213"/>
        <v>8</v>
      </c>
      <c r="J891" s="3" t="s">
        <v>2212</v>
      </c>
      <c r="K891" s="3" t="s">
        <v>9</v>
      </c>
      <c r="L891" s="3" t="str">
        <f t="shared" si="214"/>
        <v>ZOERSEL BC</v>
      </c>
      <c r="M891" s="3">
        <f t="shared" si="215"/>
        <v>2</v>
      </c>
      <c r="N891" s="23">
        <f t="shared" si="216"/>
        <v>15</v>
      </c>
      <c r="O891" s="13">
        <f t="shared" si="217"/>
        <v>23</v>
      </c>
      <c r="P891" s="5">
        <f t="shared" si="218"/>
        <v>34</v>
      </c>
      <c r="Q891" s="5">
        <f t="shared" si="219"/>
        <v>53</v>
      </c>
      <c r="R891" s="13">
        <f t="shared" si="220"/>
        <v>70</v>
      </c>
      <c r="S891" s="3" t="b">
        <f t="shared" si="221"/>
        <v>1</v>
      </c>
    </row>
    <row r="892" spans="1:19">
      <c r="A892" s="3">
        <v>50115348</v>
      </c>
      <c r="B892" s="3" t="s">
        <v>736</v>
      </c>
      <c r="C892" s="3" t="s">
        <v>810</v>
      </c>
      <c r="D892" s="11" t="s">
        <v>8</v>
      </c>
      <c r="E892" s="3" t="s">
        <v>2166</v>
      </c>
      <c r="F892" s="11" t="s">
        <v>2169</v>
      </c>
      <c r="G892" s="19">
        <f t="shared" si="211"/>
        <v>10</v>
      </c>
      <c r="H892" s="19">
        <f t="shared" si="212"/>
        <v>8</v>
      </c>
      <c r="I892" s="19">
        <f t="shared" si="213"/>
        <v>9</v>
      </c>
      <c r="J892" s="3" t="s">
        <v>2212</v>
      </c>
      <c r="K892" s="3" t="s">
        <v>9</v>
      </c>
      <c r="L892" s="3" t="str">
        <f t="shared" si="214"/>
        <v>ZOERSEL BC</v>
      </c>
      <c r="M892" s="3">
        <f t="shared" si="215"/>
        <v>3</v>
      </c>
      <c r="N892" s="23">
        <f t="shared" si="216"/>
        <v>18</v>
      </c>
      <c r="O892" s="13">
        <f t="shared" si="217"/>
        <v>27</v>
      </c>
      <c r="P892" s="5">
        <f t="shared" si="218"/>
        <v>52</v>
      </c>
      <c r="Q892" s="5">
        <f t="shared" si="219"/>
        <v>80</v>
      </c>
      <c r="R892" s="13">
        <f t="shared" si="220"/>
        <v>70</v>
      </c>
      <c r="S892" s="3" t="b">
        <f t="shared" si="221"/>
        <v>1</v>
      </c>
    </row>
    <row r="893" spans="1:19">
      <c r="A893" s="3">
        <v>50392131</v>
      </c>
      <c r="B893" s="3" t="s">
        <v>1692</v>
      </c>
      <c r="C893" s="3" t="s">
        <v>559</v>
      </c>
      <c r="D893" s="11" t="s">
        <v>8</v>
      </c>
      <c r="E893" s="3" t="s">
        <v>2166</v>
      </c>
      <c r="F893" s="11" t="s">
        <v>2169</v>
      </c>
      <c r="G893" s="19">
        <f t="shared" si="211"/>
        <v>9</v>
      </c>
      <c r="H893" s="19">
        <f t="shared" si="212"/>
        <v>9</v>
      </c>
      <c r="I893" s="19">
        <f t="shared" si="213"/>
        <v>11</v>
      </c>
      <c r="J893" s="3" t="s">
        <v>2212</v>
      </c>
      <c r="K893" s="3" t="s">
        <v>9</v>
      </c>
      <c r="L893" s="3" t="str">
        <f t="shared" si="214"/>
        <v>ZOERSEL BC</v>
      </c>
      <c r="M893" s="3">
        <f t="shared" si="215"/>
        <v>4</v>
      </c>
      <c r="N893" s="23">
        <f t="shared" si="216"/>
        <v>18</v>
      </c>
      <c r="O893" s="13">
        <f t="shared" si="217"/>
        <v>29</v>
      </c>
      <c r="P893" s="5">
        <f t="shared" si="218"/>
        <v>70</v>
      </c>
      <c r="Q893" s="5">
        <f t="shared" si="219"/>
        <v>109</v>
      </c>
      <c r="R893" s="13">
        <f t="shared" si="220"/>
        <v>70</v>
      </c>
      <c r="S893" s="3" t="b">
        <f t="shared" si="221"/>
        <v>1</v>
      </c>
    </row>
    <row r="894" spans="1:19">
      <c r="A894" s="3">
        <v>50111273</v>
      </c>
      <c r="B894" s="3" t="s">
        <v>1691</v>
      </c>
      <c r="C894" s="3" t="s">
        <v>1155</v>
      </c>
      <c r="D894" s="11" t="s">
        <v>8</v>
      </c>
      <c r="E894" s="3" t="s">
        <v>2167</v>
      </c>
      <c r="F894" s="11" t="s">
        <v>2169</v>
      </c>
      <c r="G894" s="19">
        <f t="shared" si="211"/>
        <v>12</v>
      </c>
      <c r="H894" s="19">
        <f t="shared" si="212"/>
        <v>10</v>
      </c>
      <c r="I894" s="19">
        <f t="shared" si="213"/>
        <v>12</v>
      </c>
      <c r="J894" s="3" t="s">
        <v>2212</v>
      </c>
      <c r="K894" s="3" t="s">
        <v>50</v>
      </c>
      <c r="L894" s="3" t="str">
        <f t="shared" si="214"/>
        <v>ZOERSEL BC</v>
      </c>
      <c r="M894" s="3">
        <f t="shared" si="215"/>
        <v>1</v>
      </c>
      <c r="N894" s="23">
        <f t="shared" si="216"/>
        <v>22</v>
      </c>
      <c r="O894" s="13">
        <f t="shared" si="217"/>
        <v>34</v>
      </c>
      <c r="P894" s="5">
        <f t="shared" si="218"/>
        <v>22</v>
      </c>
      <c r="Q894" s="5">
        <f t="shared" si="219"/>
        <v>34</v>
      </c>
      <c r="R894" s="13">
        <f t="shared" si="220"/>
        <v>121</v>
      </c>
      <c r="S894" s="3" t="b">
        <f t="shared" si="221"/>
        <v>1</v>
      </c>
    </row>
    <row r="895" spans="1:19">
      <c r="A895" s="3">
        <v>50392131</v>
      </c>
      <c r="B895" s="3" t="s">
        <v>1692</v>
      </c>
      <c r="C895" s="3" t="s">
        <v>559</v>
      </c>
      <c r="D895" s="11" t="s">
        <v>8</v>
      </c>
      <c r="E895" s="3" t="s">
        <v>2167</v>
      </c>
      <c r="F895" s="11" t="s">
        <v>2169</v>
      </c>
      <c r="G895" s="19">
        <f t="shared" si="211"/>
        <v>9</v>
      </c>
      <c r="H895" s="19">
        <f t="shared" si="212"/>
        <v>9</v>
      </c>
      <c r="I895" s="19">
        <f t="shared" si="213"/>
        <v>11</v>
      </c>
      <c r="J895" s="3" t="s">
        <v>2212</v>
      </c>
      <c r="K895" s="3" t="s">
        <v>50</v>
      </c>
      <c r="L895" s="3" t="str">
        <f t="shared" si="214"/>
        <v>ZOERSEL BC</v>
      </c>
      <c r="M895" s="3">
        <f t="shared" si="215"/>
        <v>2</v>
      </c>
      <c r="N895" s="23">
        <f t="shared" si="216"/>
        <v>18</v>
      </c>
      <c r="O895" s="13">
        <f t="shared" si="217"/>
        <v>29</v>
      </c>
      <c r="P895" s="5">
        <f t="shared" si="218"/>
        <v>40</v>
      </c>
      <c r="Q895" s="5">
        <f t="shared" si="219"/>
        <v>63</v>
      </c>
      <c r="R895" s="13">
        <f t="shared" si="220"/>
        <v>121</v>
      </c>
      <c r="S895" s="3" t="b">
        <f t="shared" si="221"/>
        <v>1</v>
      </c>
    </row>
    <row r="896" spans="1:19">
      <c r="A896" s="3">
        <v>50628135</v>
      </c>
      <c r="B896" s="3" t="s">
        <v>536</v>
      </c>
      <c r="C896" s="3" t="s">
        <v>600</v>
      </c>
      <c r="D896" s="11" t="s">
        <v>23</v>
      </c>
      <c r="E896" s="3" t="s">
        <v>2167</v>
      </c>
      <c r="F896" s="11" t="s">
        <v>2169</v>
      </c>
      <c r="G896" s="19">
        <f t="shared" si="211"/>
        <v>10</v>
      </c>
      <c r="H896" s="19">
        <f t="shared" si="212"/>
        <v>9</v>
      </c>
      <c r="I896" s="19">
        <f t="shared" si="213"/>
        <v>11</v>
      </c>
      <c r="J896" s="3" t="s">
        <v>2212</v>
      </c>
      <c r="K896" s="3" t="s">
        <v>50</v>
      </c>
      <c r="L896" s="3" t="str">
        <f t="shared" si="214"/>
        <v>ZOERSEL BC</v>
      </c>
      <c r="M896" s="3">
        <f t="shared" si="215"/>
        <v>3</v>
      </c>
      <c r="N896" s="23">
        <f t="shared" si="216"/>
        <v>19</v>
      </c>
      <c r="O896" s="13">
        <f t="shared" si="217"/>
        <v>30</v>
      </c>
      <c r="P896" s="5">
        <f t="shared" si="218"/>
        <v>59</v>
      </c>
      <c r="Q896" s="5">
        <f t="shared" si="219"/>
        <v>93</v>
      </c>
      <c r="R896" s="13">
        <f t="shared" si="220"/>
        <v>121</v>
      </c>
      <c r="S896" s="3" t="b">
        <f t="shared" si="221"/>
        <v>1</v>
      </c>
    </row>
    <row r="897" spans="1:19">
      <c r="A897" s="3">
        <v>50751271</v>
      </c>
      <c r="B897" s="3" t="s">
        <v>1762</v>
      </c>
      <c r="C897" s="3" t="s">
        <v>912</v>
      </c>
      <c r="D897" s="11" t="s">
        <v>23</v>
      </c>
      <c r="E897" s="3" t="s">
        <v>2167</v>
      </c>
      <c r="F897" s="11" t="s">
        <v>2169</v>
      </c>
      <c r="G897" s="19">
        <f t="shared" si="211"/>
        <v>10</v>
      </c>
      <c r="H897" s="19">
        <f t="shared" si="212"/>
        <v>9</v>
      </c>
      <c r="I897" s="19">
        <f t="shared" si="213"/>
        <v>9</v>
      </c>
      <c r="J897" s="3" t="s">
        <v>2212</v>
      </c>
      <c r="K897" s="3" t="s">
        <v>50</v>
      </c>
      <c r="L897" s="3" t="str">
        <f t="shared" si="214"/>
        <v>ZOERSEL BC</v>
      </c>
      <c r="M897" s="3">
        <f t="shared" si="215"/>
        <v>4</v>
      </c>
      <c r="N897" s="23">
        <f t="shared" si="216"/>
        <v>19</v>
      </c>
      <c r="O897" s="13">
        <f t="shared" si="217"/>
        <v>28</v>
      </c>
      <c r="P897" s="5">
        <f t="shared" si="218"/>
        <v>78</v>
      </c>
      <c r="Q897" s="5">
        <f t="shared" si="219"/>
        <v>121</v>
      </c>
      <c r="R897" s="13">
        <f t="shared" si="220"/>
        <v>121</v>
      </c>
      <c r="S897" s="3" t="b">
        <f t="shared" si="221"/>
        <v>1</v>
      </c>
    </row>
    <row r="898" spans="1:19">
      <c r="A898" s="3">
        <v>50034030</v>
      </c>
      <c r="B898" s="3" t="s">
        <v>132</v>
      </c>
      <c r="C898" s="3" t="s">
        <v>281</v>
      </c>
      <c r="D898" s="11" t="s">
        <v>8</v>
      </c>
      <c r="E898" s="3" t="s">
        <v>2168</v>
      </c>
      <c r="F898" s="11" t="s">
        <v>2169</v>
      </c>
      <c r="G898" s="19">
        <f t="shared" si="211"/>
        <v>11</v>
      </c>
      <c r="H898" s="19">
        <f t="shared" si="212"/>
        <v>9</v>
      </c>
      <c r="I898" s="19">
        <f t="shared" si="213"/>
        <v>11</v>
      </c>
      <c r="J898" s="3" t="s">
        <v>2212</v>
      </c>
      <c r="K898" s="3" t="s">
        <v>50</v>
      </c>
      <c r="L898" s="3" t="str">
        <f t="shared" si="214"/>
        <v>ZOERSEL BC</v>
      </c>
      <c r="M898" s="3">
        <f t="shared" si="215"/>
        <v>1</v>
      </c>
      <c r="N898" s="23">
        <f t="shared" si="216"/>
        <v>20</v>
      </c>
      <c r="O898" s="13">
        <f t="shared" si="217"/>
        <v>31</v>
      </c>
      <c r="P898" s="5">
        <f t="shared" si="218"/>
        <v>20</v>
      </c>
      <c r="Q898" s="5">
        <f t="shared" si="219"/>
        <v>31</v>
      </c>
      <c r="R898" s="13">
        <f t="shared" si="220"/>
        <v>81</v>
      </c>
      <c r="S898" s="3" t="b">
        <f t="shared" si="221"/>
        <v>1</v>
      </c>
    </row>
    <row r="899" spans="1:19">
      <c r="A899" s="3">
        <v>50077964</v>
      </c>
      <c r="B899" s="3" t="s">
        <v>459</v>
      </c>
      <c r="C899" s="3" t="s">
        <v>670</v>
      </c>
      <c r="D899" s="11" t="s">
        <v>8</v>
      </c>
      <c r="E899" s="3" t="s">
        <v>2168</v>
      </c>
      <c r="F899" s="11" t="s">
        <v>2169</v>
      </c>
      <c r="G899" s="19">
        <f t="shared" si="211"/>
        <v>9</v>
      </c>
      <c r="H899" s="19">
        <f t="shared" si="212"/>
        <v>10</v>
      </c>
      <c r="I899" s="19">
        <f t="shared" si="213"/>
        <v>11</v>
      </c>
      <c r="J899" s="3" t="s">
        <v>2212</v>
      </c>
      <c r="K899" s="3" t="s">
        <v>50</v>
      </c>
      <c r="L899" s="3" t="str">
        <f t="shared" si="214"/>
        <v>ZOERSEL BC</v>
      </c>
      <c r="M899" s="3">
        <f t="shared" si="215"/>
        <v>2</v>
      </c>
      <c r="N899" s="23">
        <f t="shared" si="216"/>
        <v>19</v>
      </c>
      <c r="O899" s="13">
        <f t="shared" si="217"/>
        <v>30</v>
      </c>
      <c r="P899" s="5">
        <f t="shared" si="218"/>
        <v>39</v>
      </c>
      <c r="Q899" s="5">
        <f t="shared" si="219"/>
        <v>61</v>
      </c>
      <c r="R899" s="13">
        <f t="shared" si="220"/>
        <v>81</v>
      </c>
      <c r="S899" s="3" t="b">
        <f t="shared" si="221"/>
        <v>1</v>
      </c>
    </row>
    <row r="900" spans="1:19">
      <c r="A900" s="3">
        <v>50111273</v>
      </c>
      <c r="B900" s="3" t="s">
        <v>1691</v>
      </c>
      <c r="C900" s="3" t="s">
        <v>1155</v>
      </c>
      <c r="D900" s="11" t="s">
        <v>8</v>
      </c>
      <c r="E900" s="3" t="s">
        <v>2168</v>
      </c>
      <c r="F900" s="11" t="s">
        <v>2169</v>
      </c>
      <c r="G900" s="19">
        <f t="shared" si="211"/>
        <v>12</v>
      </c>
      <c r="H900" s="19">
        <f t="shared" si="212"/>
        <v>10</v>
      </c>
      <c r="I900" s="19">
        <f t="shared" si="213"/>
        <v>12</v>
      </c>
      <c r="J900" s="3" t="s">
        <v>2212</v>
      </c>
      <c r="K900" s="3" t="s">
        <v>50</v>
      </c>
      <c r="L900" s="3" t="str">
        <f t="shared" si="214"/>
        <v>ZOERSEL BC</v>
      </c>
      <c r="M900" s="3">
        <f t="shared" si="215"/>
        <v>3</v>
      </c>
      <c r="N900" s="23">
        <f t="shared" si="216"/>
        <v>22</v>
      </c>
      <c r="O900" s="13">
        <f t="shared" si="217"/>
        <v>34</v>
      </c>
      <c r="P900" s="5">
        <f t="shared" si="218"/>
        <v>61</v>
      </c>
      <c r="Q900" s="5">
        <f t="shared" si="219"/>
        <v>95</v>
      </c>
      <c r="R900" s="13">
        <f t="shared" si="220"/>
        <v>81</v>
      </c>
      <c r="S900" s="3" t="b">
        <f t="shared" si="221"/>
        <v>1</v>
      </c>
    </row>
    <row r="901" spans="1:19">
      <c r="A901" s="3">
        <v>50315609</v>
      </c>
      <c r="B901" s="3" t="s">
        <v>320</v>
      </c>
      <c r="C901" s="3" t="s">
        <v>1027</v>
      </c>
      <c r="D901" s="11" t="s">
        <v>8</v>
      </c>
      <c r="E901" s="3" t="s">
        <v>2168</v>
      </c>
      <c r="F901" s="11" t="s">
        <v>2169</v>
      </c>
      <c r="G901" s="19">
        <f t="shared" si="211"/>
        <v>11</v>
      </c>
      <c r="H901" s="19">
        <f t="shared" si="212"/>
        <v>9</v>
      </c>
      <c r="I901" s="19">
        <f t="shared" si="213"/>
        <v>10</v>
      </c>
      <c r="J901" s="3" t="s">
        <v>2212</v>
      </c>
      <c r="K901" s="3" t="s">
        <v>50</v>
      </c>
      <c r="L901" s="3" t="str">
        <f t="shared" si="214"/>
        <v>ZOERSEL BC</v>
      </c>
      <c r="M901" s="3">
        <f t="shared" si="215"/>
        <v>4</v>
      </c>
      <c r="N901" s="23">
        <f t="shared" si="216"/>
        <v>20</v>
      </c>
      <c r="O901" s="13">
        <f t="shared" si="217"/>
        <v>30</v>
      </c>
      <c r="P901" s="5">
        <f t="shared" si="218"/>
        <v>81</v>
      </c>
      <c r="Q901" s="5">
        <f t="shared" si="219"/>
        <v>125</v>
      </c>
      <c r="R901" s="13">
        <f t="shared" si="220"/>
        <v>81</v>
      </c>
      <c r="S901" s="3" t="b">
        <f t="shared" si="221"/>
        <v>1</v>
      </c>
    </row>
  </sheetData>
  <autoFilter ref="A1:S1" xr:uid="{00000000-0001-0000-0000-000000000000}"/>
  <sortState xmlns:xlrd2="http://schemas.microsoft.com/office/spreadsheetml/2017/richdata2" ref="A2:K851">
    <sortCondition ref="E2:E851"/>
  </sortState>
  <printOptions horizontalCentered="1"/>
  <pageMargins left="0.19685039370078741" right="0.19685039370078741" top="0.39370078740157483" bottom="0.39370078740157483" header="0.19685039370078741" footer="0.19685039370078741"/>
  <pageSetup paperSize="9" scale="65" fitToHeight="0" orientation="portrait" horizontalDpi="300" verticalDpi="0" r:id="rId1"/>
  <headerFooter>
    <oddHeader>&amp;LPBA&amp;C&amp;16Basisspelers en indexen mei 2022&amp;RProvinciale competitie Antwerpen 2022-2023</oddHeader>
    <oddFooter>&amp;LAfdrukdatum: &amp;D&amp;RPagina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94F7-05AB-4D12-9EC7-3F5825F8B25A}">
  <sheetPr>
    <pageSetUpPr fitToPage="1"/>
  </sheetPr>
  <dimension ref="A1:I1565"/>
  <sheetViews>
    <sheetView tabSelected="1" workbookViewId="0">
      <pane ySplit="2" topLeftCell="A3" activePane="bottomLeft" state="frozen"/>
      <selection pane="bottomLeft" activeCell="I1" sqref="I1:I1048576"/>
    </sheetView>
  </sheetViews>
  <sheetFormatPr defaultRowHeight="15"/>
  <cols>
    <col min="1" max="1" width="10.7109375" style="20" customWidth="1"/>
    <col min="2" max="2" width="19.7109375" customWidth="1"/>
    <col min="3" max="3" width="24.7109375" customWidth="1"/>
    <col min="4" max="4" width="8.7109375" style="8" customWidth="1"/>
    <col min="5" max="5" width="16.7109375" bestFit="1" customWidth="1"/>
    <col min="6" max="8" width="8.7109375" style="8" customWidth="1"/>
    <col min="9" max="9" width="30.7109375" customWidth="1"/>
  </cols>
  <sheetData>
    <row r="1" spans="1:9" s="6" customFormat="1">
      <c r="A1" s="16" t="s">
        <v>0</v>
      </c>
      <c r="B1" s="17" t="s">
        <v>1</v>
      </c>
      <c r="C1" s="17" t="s">
        <v>2</v>
      </c>
      <c r="D1" s="21" t="s">
        <v>1157</v>
      </c>
      <c r="E1" s="17" t="s">
        <v>1158</v>
      </c>
      <c r="F1" s="18" t="s">
        <v>1699</v>
      </c>
      <c r="G1" s="18"/>
      <c r="H1" s="18"/>
      <c r="I1" s="17" t="s">
        <v>4</v>
      </c>
    </row>
    <row r="2" spans="1:9">
      <c r="A2" s="16"/>
      <c r="B2" s="17"/>
      <c r="C2" s="17"/>
      <c r="D2" s="21"/>
      <c r="E2" s="17"/>
      <c r="F2" s="7" t="s">
        <v>1696</v>
      </c>
      <c r="G2" s="7" t="s">
        <v>1697</v>
      </c>
      <c r="H2" s="7" t="s">
        <v>1698</v>
      </c>
      <c r="I2" s="17"/>
    </row>
    <row r="3" spans="1:9">
      <c r="A3" s="20">
        <v>50005639</v>
      </c>
      <c r="B3" t="s">
        <v>323</v>
      </c>
      <c r="C3" t="s">
        <v>324</v>
      </c>
      <c r="D3" s="8" t="s">
        <v>8</v>
      </c>
      <c r="E3" t="s">
        <v>1161</v>
      </c>
      <c r="F3" s="8">
        <v>10</v>
      </c>
      <c r="G3" s="8">
        <v>8</v>
      </c>
      <c r="H3" s="8">
        <v>10</v>
      </c>
      <c r="I3" t="s">
        <v>1211</v>
      </c>
    </row>
    <row r="4" spans="1:9">
      <c r="A4" s="20">
        <v>50013054</v>
      </c>
      <c r="B4" t="s">
        <v>65</v>
      </c>
      <c r="C4" t="s">
        <v>1105</v>
      </c>
      <c r="D4" s="8" t="s">
        <v>8</v>
      </c>
      <c r="E4" t="s">
        <v>1161</v>
      </c>
      <c r="F4" s="8">
        <v>12</v>
      </c>
      <c r="G4" s="8">
        <v>12</v>
      </c>
      <c r="H4" s="8">
        <v>12</v>
      </c>
      <c r="I4" t="s">
        <v>1211</v>
      </c>
    </row>
    <row r="5" spans="1:9">
      <c r="A5" s="20">
        <v>50018051</v>
      </c>
      <c r="B5" t="s">
        <v>157</v>
      </c>
      <c r="C5" t="s">
        <v>73</v>
      </c>
      <c r="D5" s="8" t="s">
        <v>8</v>
      </c>
      <c r="E5" t="s">
        <v>1161</v>
      </c>
      <c r="F5" s="8">
        <v>12</v>
      </c>
      <c r="G5" s="8">
        <v>12</v>
      </c>
      <c r="H5" s="8">
        <v>12</v>
      </c>
      <c r="I5" t="s">
        <v>1211</v>
      </c>
    </row>
    <row r="6" spans="1:9">
      <c r="A6" s="20">
        <v>50019262</v>
      </c>
      <c r="B6" t="s">
        <v>297</v>
      </c>
      <c r="C6" t="s">
        <v>1216</v>
      </c>
      <c r="D6" s="8" t="s">
        <v>8</v>
      </c>
      <c r="E6" t="s">
        <v>1161</v>
      </c>
      <c r="F6" s="8">
        <v>12</v>
      </c>
      <c r="G6" s="8">
        <v>12</v>
      </c>
      <c r="H6" s="8">
        <v>12</v>
      </c>
      <c r="I6" t="s">
        <v>1211</v>
      </c>
    </row>
    <row r="7" spans="1:9">
      <c r="A7" s="20">
        <v>50021069</v>
      </c>
      <c r="B7" t="s">
        <v>264</v>
      </c>
      <c r="C7" t="s">
        <v>1218</v>
      </c>
      <c r="D7" s="8" t="s">
        <v>8</v>
      </c>
      <c r="E7" t="s">
        <v>1161</v>
      </c>
      <c r="F7" s="8">
        <v>12</v>
      </c>
      <c r="G7" s="8">
        <v>12</v>
      </c>
      <c r="H7" s="8">
        <v>12</v>
      </c>
      <c r="I7" t="s">
        <v>1211</v>
      </c>
    </row>
    <row r="8" spans="1:9">
      <c r="A8" s="20">
        <v>50025005</v>
      </c>
      <c r="B8" t="s">
        <v>905</v>
      </c>
      <c r="C8" t="s">
        <v>906</v>
      </c>
      <c r="D8" s="8" t="s">
        <v>23</v>
      </c>
      <c r="E8" t="s">
        <v>1161</v>
      </c>
      <c r="F8" s="8">
        <v>9</v>
      </c>
      <c r="G8" s="8">
        <v>9</v>
      </c>
      <c r="H8" s="8">
        <v>10</v>
      </c>
      <c r="I8" t="s">
        <v>1211</v>
      </c>
    </row>
    <row r="9" spans="1:9">
      <c r="A9" s="20">
        <v>50026264</v>
      </c>
      <c r="B9" t="s">
        <v>1221</v>
      </c>
      <c r="C9" t="s">
        <v>1222</v>
      </c>
      <c r="D9" s="8" t="s">
        <v>23</v>
      </c>
      <c r="E9" t="s">
        <v>1161</v>
      </c>
      <c r="F9" s="8">
        <v>12</v>
      </c>
      <c r="G9" s="8">
        <v>12</v>
      </c>
      <c r="H9" s="8">
        <v>12</v>
      </c>
      <c r="I9" t="s">
        <v>1211</v>
      </c>
    </row>
    <row r="10" spans="1:9">
      <c r="A10" s="20">
        <v>50027985</v>
      </c>
      <c r="B10" t="s">
        <v>89</v>
      </c>
      <c r="C10" t="s">
        <v>841</v>
      </c>
      <c r="D10" s="8" t="s">
        <v>23</v>
      </c>
      <c r="E10" t="s">
        <v>1161</v>
      </c>
      <c r="F10" s="8">
        <v>8</v>
      </c>
      <c r="G10" s="8">
        <v>8</v>
      </c>
      <c r="H10" s="8">
        <v>9</v>
      </c>
      <c r="I10" t="s">
        <v>1211</v>
      </c>
    </row>
    <row r="11" spans="1:9">
      <c r="A11" s="20">
        <v>50029236</v>
      </c>
      <c r="B11" t="s">
        <v>222</v>
      </c>
      <c r="C11" t="s">
        <v>514</v>
      </c>
      <c r="D11" s="8" t="s">
        <v>8</v>
      </c>
      <c r="E11" t="s">
        <v>1161</v>
      </c>
      <c r="F11" s="8">
        <v>8</v>
      </c>
      <c r="G11" s="8">
        <v>8</v>
      </c>
      <c r="H11" s="8">
        <v>10</v>
      </c>
      <c r="I11" t="s">
        <v>1211</v>
      </c>
    </row>
    <row r="12" spans="1:9">
      <c r="A12" s="20">
        <v>50031589</v>
      </c>
      <c r="B12" t="s">
        <v>268</v>
      </c>
      <c r="C12" t="s">
        <v>1223</v>
      </c>
      <c r="D12" s="8" t="s">
        <v>8</v>
      </c>
      <c r="E12" t="s">
        <v>1161</v>
      </c>
      <c r="F12" s="8">
        <v>12</v>
      </c>
      <c r="G12" s="8">
        <v>12</v>
      </c>
      <c r="H12" s="8">
        <v>12</v>
      </c>
      <c r="I12" t="s">
        <v>1211</v>
      </c>
    </row>
    <row r="13" spans="1:9">
      <c r="A13" s="20">
        <v>50034196</v>
      </c>
      <c r="B13" t="s">
        <v>1212</v>
      </c>
      <c r="C13" t="s">
        <v>1213</v>
      </c>
      <c r="D13" s="8" t="s">
        <v>8</v>
      </c>
      <c r="E13" t="s">
        <v>1161</v>
      </c>
      <c r="F13" s="8">
        <v>7</v>
      </c>
      <c r="G13" s="8">
        <v>7</v>
      </c>
      <c r="H13" s="8">
        <v>7</v>
      </c>
      <c r="I13" t="s">
        <v>1211</v>
      </c>
    </row>
    <row r="14" spans="1:9">
      <c r="A14" s="20">
        <v>50038602</v>
      </c>
      <c r="B14" t="s">
        <v>74</v>
      </c>
      <c r="C14" t="s">
        <v>1238</v>
      </c>
      <c r="D14" s="8" t="s">
        <v>8</v>
      </c>
      <c r="E14" t="s">
        <v>1161</v>
      </c>
      <c r="F14" s="8">
        <v>12</v>
      </c>
      <c r="G14" s="8">
        <v>12</v>
      </c>
      <c r="H14" s="8">
        <v>12</v>
      </c>
      <c r="I14" t="s">
        <v>1211</v>
      </c>
    </row>
    <row r="15" spans="1:9">
      <c r="A15" s="20">
        <v>50050674</v>
      </c>
      <c r="B15" t="s">
        <v>316</v>
      </c>
      <c r="C15" t="s">
        <v>642</v>
      </c>
      <c r="D15" s="8" t="s">
        <v>23</v>
      </c>
      <c r="E15" t="s">
        <v>1161</v>
      </c>
      <c r="F15" s="8">
        <v>9</v>
      </c>
      <c r="G15" s="8">
        <v>9</v>
      </c>
      <c r="H15" s="8">
        <v>10</v>
      </c>
      <c r="I15" t="s">
        <v>1211</v>
      </c>
    </row>
    <row r="16" spans="1:9">
      <c r="A16" s="20">
        <v>50051706</v>
      </c>
      <c r="B16" t="s">
        <v>267</v>
      </c>
      <c r="C16" t="s">
        <v>1214</v>
      </c>
      <c r="D16" s="8" t="s">
        <v>8</v>
      </c>
      <c r="E16" t="s">
        <v>1161</v>
      </c>
      <c r="F16" s="8">
        <v>12</v>
      </c>
      <c r="G16" s="8">
        <v>12</v>
      </c>
      <c r="H16" s="8">
        <v>11</v>
      </c>
      <c r="I16" t="s">
        <v>1211</v>
      </c>
    </row>
    <row r="17" spans="1:9">
      <c r="A17" s="20">
        <v>50051708</v>
      </c>
      <c r="B17" t="s">
        <v>272</v>
      </c>
      <c r="C17" t="s">
        <v>943</v>
      </c>
      <c r="D17" s="8" t="s">
        <v>8</v>
      </c>
      <c r="E17" t="s">
        <v>1161</v>
      </c>
      <c r="F17" s="8">
        <v>12</v>
      </c>
      <c r="G17" s="8">
        <v>12</v>
      </c>
      <c r="H17" s="8">
        <v>12</v>
      </c>
      <c r="I17" t="s">
        <v>1211</v>
      </c>
    </row>
    <row r="18" spans="1:9">
      <c r="A18" s="20">
        <v>50052644</v>
      </c>
      <c r="B18" t="s">
        <v>290</v>
      </c>
      <c r="C18" t="s">
        <v>1220</v>
      </c>
      <c r="D18" s="8" t="s">
        <v>23</v>
      </c>
      <c r="E18" t="s">
        <v>1161</v>
      </c>
      <c r="F18" s="8">
        <v>12</v>
      </c>
      <c r="G18" s="8">
        <v>12</v>
      </c>
      <c r="H18" s="8">
        <v>12</v>
      </c>
      <c r="I18" t="s">
        <v>1211</v>
      </c>
    </row>
    <row r="19" spans="1:9">
      <c r="A19" s="20">
        <v>50054253</v>
      </c>
      <c r="B19" t="s">
        <v>190</v>
      </c>
      <c r="C19" t="s">
        <v>191</v>
      </c>
      <c r="D19" s="8" t="s">
        <v>8</v>
      </c>
      <c r="E19" t="s">
        <v>1161</v>
      </c>
      <c r="F19" s="8">
        <v>8</v>
      </c>
      <c r="G19" s="8">
        <v>8</v>
      </c>
      <c r="H19" s="8">
        <v>10</v>
      </c>
      <c r="I19" t="s">
        <v>1211</v>
      </c>
    </row>
    <row r="20" spans="1:9">
      <c r="A20" s="20">
        <v>50054255</v>
      </c>
      <c r="B20" t="s">
        <v>606</v>
      </c>
      <c r="C20" t="s">
        <v>918</v>
      </c>
      <c r="D20" s="8" t="s">
        <v>8</v>
      </c>
      <c r="E20" t="s">
        <v>1161</v>
      </c>
      <c r="F20" s="8">
        <v>11</v>
      </c>
      <c r="G20" s="8">
        <v>9</v>
      </c>
      <c r="H20" s="8">
        <v>11</v>
      </c>
      <c r="I20" t="s">
        <v>1211</v>
      </c>
    </row>
    <row r="21" spans="1:9">
      <c r="A21" s="20">
        <v>50056239</v>
      </c>
      <c r="B21" t="s">
        <v>103</v>
      </c>
      <c r="C21" t="s">
        <v>318</v>
      </c>
      <c r="D21" s="8" t="s">
        <v>23</v>
      </c>
      <c r="E21" t="s">
        <v>1161</v>
      </c>
      <c r="F21" s="8">
        <v>9</v>
      </c>
      <c r="G21" s="8">
        <v>8</v>
      </c>
      <c r="H21" s="8">
        <v>10</v>
      </c>
      <c r="I21" t="s">
        <v>1211</v>
      </c>
    </row>
    <row r="22" spans="1:9">
      <c r="A22" s="20">
        <v>50058081</v>
      </c>
      <c r="B22" t="s">
        <v>32</v>
      </c>
      <c r="C22" t="s">
        <v>1229</v>
      </c>
      <c r="D22" s="8" t="s">
        <v>8</v>
      </c>
      <c r="E22" t="s">
        <v>1161</v>
      </c>
      <c r="F22" s="8">
        <v>12</v>
      </c>
      <c r="G22" s="8">
        <v>12</v>
      </c>
      <c r="H22" s="8">
        <v>12</v>
      </c>
      <c r="I22" t="s">
        <v>1211</v>
      </c>
    </row>
    <row r="23" spans="1:9">
      <c r="A23" s="20">
        <v>50058440</v>
      </c>
      <c r="B23" t="s">
        <v>665</v>
      </c>
      <c r="C23" t="s">
        <v>943</v>
      </c>
      <c r="D23" s="8" t="s">
        <v>8</v>
      </c>
      <c r="E23" t="s">
        <v>1161</v>
      </c>
      <c r="F23" s="8">
        <v>10</v>
      </c>
      <c r="G23" s="8">
        <v>10</v>
      </c>
      <c r="H23" s="8">
        <v>8</v>
      </c>
      <c r="I23" t="s">
        <v>1211</v>
      </c>
    </row>
    <row r="24" spans="1:9">
      <c r="A24" s="20">
        <v>50058944</v>
      </c>
      <c r="B24" t="s">
        <v>59</v>
      </c>
      <c r="C24" t="s">
        <v>1219</v>
      </c>
      <c r="D24" s="8" t="s">
        <v>8</v>
      </c>
      <c r="E24" t="s">
        <v>1161</v>
      </c>
      <c r="F24" s="8">
        <v>12</v>
      </c>
      <c r="G24" s="8">
        <v>12</v>
      </c>
      <c r="H24" s="8">
        <v>11</v>
      </c>
      <c r="I24" t="s">
        <v>1211</v>
      </c>
    </row>
    <row r="25" spans="1:9">
      <c r="A25" s="20">
        <v>50060490</v>
      </c>
      <c r="B25" t="s">
        <v>459</v>
      </c>
      <c r="C25" t="s">
        <v>1119</v>
      </c>
      <c r="D25" s="8" t="s">
        <v>8</v>
      </c>
      <c r="E25" t="s">
        <v>1161</v>
      </c>
      <c r="F25" s="8">
        <v>12</v>
      </c>
      <c r="G25" s="8">
        <v>12</v>
      </c>
      <c r="H25" s="8">
        <v>12</v>
      </c>
      <c r="I25" t="s">
        <v>1211</v>
      </c>
    </row>
    <row r="26" spans="1:9">
      <c r="A26" s="20">
        <v>50062001</v>
      </c>
      <c r="B26" t="s">
        <v>355</v>
      </c>
      <c r="C26" t="s">
        <v>356</v>
      </c>
      <c r="D26" s="8" t="s">
        <v>23</v>
      </c>
      <c r="E26" t="s">
        <v>1161</v>
      </c>
      <c r="F26" s="8">
        <v>8</v>
      </c>
      <c r="G26" s="8">
        <v>8</v>
      </c>
      <c r="H26" s="8">
        <v>10</v>
      </c>
      <c r="I26" t="s">
        <v>1211</v>
      </c>
    </row>
    <row r="27" spans="1:9">
      <c r="A27" s="20">
        <v>50062275</v>
      </c>
      <c r="B27" t="s">
        <v>157</v>
      </c>
      <c r="C27" t="s">
        <v>1237</v>
      </c>
      <c r="D27" s="8" t="s">
        <v>8</v>
      </c>
      <c r="E27" t="s">
        <v>1161</v>
      </c>
      <c r="F27" s="8">
        <v>12</v>
      </c>
      <c r="G27" s="8">
        <v>12</v>
      </c>
      <c r="H27" s="8">
        <v>12</v>
      </c>
      <c r="I27" t="s">
        <v>1211</v>
      </c>
    </row>
    <row r="28" spans="1:9">
      <c r="A28" s="20">
        <v>50088093</v>
      </c>
      <c r="B28" t="s">
        <v>373</v>
      </c>
      <c r="C28" t="s">
        <v>531</v>
      </c>
      <c r="D28" s="8" t="s">
        <v>23</v>
      </c>
      <c r="E28" t="s">
        <v>1161</v>
      </c>
      <c r="F28" s="8">
        <v>11</v>
      </c>
      <c r="G28" s="8">
        <v>9</v>
      </c>
      <c r="H28" s="8">
        <v>10</v>
      </c>
      <c r="I28" t="s">
        <v>1211</v>
      </c>
    </row>
    <row r="29" spans="1:9">
      <c r="A29" s="20">
        <v>50089403</v>
      </c>
      <c r="B29" t="s">
        <v>89</v>
      </c>
      <c r="C29" t="s">
        <v>1707</v>
      </c>
      <c r="D29" s="8" t="s">
        <v>23</v>
      </c>
      <c r="E29" t="s">
        <v>1161</v>
      </c>
      <c r="F29" s="8">
        <v>10</v>
      </c>
      <c r="G29" s="8">
        <v>9</v>
      </c>
      <c r="H29" s="8">
        <v>11</v>
      </c>
      <c r="I29" t="s">
        <v>1211</v>
      </c>
    </row>
    <row r="30" spans="1:9">
      <c r="A30" s="20">
        <v>50092784</v>
      </c>
      <c r="B30" t="s">
        <v>253</v>
      </c>
      <c r="C30" t="s">
        <v>626</v>
      </c>
      <c r="D30" s="8" t="s">
        <v>23</v>
      </c>
      <c r="E30" t="s">
        <v>1161</v>
      </c>
      <c r="F30" s="8">
        <v>9</v>
      </c>
      <c r="G30" s="8">
        <v>8</v>
      </c>
      <c r="H30" s="8">
        <v>8</v>
      </c>
      <c r="I30" t="s">
        <v>1211</v>
      </c>
    </row>
    <row r="31" spans="1:9">
      <c r="A31" s="20">
        <v>50092794</v>
      </c>
      <c r="B31" t="s">
        <v>1239</v>
      </c>
      <c r="C31" t="s">
        <v>1240</v>
      </c>
      <c r="D31" s="8" t="s">
        <v>8</v>
      </c>
      <c r="E31" t="s">
        <v>1161</v>
      </c>
      <c r="F31" s="8">
        <v>12</v>
      </c>
      <c r="G31" s="8">
        <v>12</v>
      </c>
      <c r="H31" s="8">
        <v>12</v>
      </c>
      <c r="I31" t="s">
        <v>1211</v>
      </c>
    </row>
    <row r="32" spans="1:9">
      <c r="A32" s="20">
        <v>50098636</v>
      </c>
      <c r="B32" t="s">
        <v>108</v>
      </c>
      <c r="C32" t="s">
        <v>119</v>
      </c>
      <c r="D32" s="8" t="s">
        <v>23</v>
      </c>
      <c r="E32" t="s">
        <v>1161</v>
      </c>
      <c r="F32" s="8">
        <v>9</v>
      </c>
      <c r="G32" s="8">
        <v>9</v>
      </c>
      <c r="H32" s="8">
        <v>11</v>
      </c>
      <c r="I32" t="s">
        <v>1211</v>
      </c>
    </row>
    <row r="33" spans="1:9">
      <c r="A33" s="20">
        <v>50100465</v>
      </c>
      <c r="B33" t="s">
        <v>74</v>
      </c>
      <c r="C33" t="s">
        <v>90</v>
      </c>
      <c r="D33" s="8" t="s">
        <v>8</v>
      </c>
      <c r="E33" t="s">
        <v>1161</v>
      </c>
      <c r="F33" s="8">
        <v>11</v>
      </c>
      <c r="G33" s="8">
        <v>9</v>
      </c>
      <c r="H33" s="8">
        <v>11</v>
      </c>
      <c r="I33" t="s">
        <v>1211</v>
      </c>
    </row>
    <row r="34" spans="1:9">
      <c r="A34" s="20">
        <v>50100475</v>
      </c>
      <c r="B34" t="s">
        <v>190</v>
      </c>
      <c r="C34" t="s">
        <v>1236</v>
      </c>
      <c r="D34" s="8" t="s">
        <v>8</v>
      </c>
      <c r="E34" t="s">
        <v>1161</v>
      </c>
      <c r="F34" s="8">
        <v>11</v>
      </c>
      <c r="G34" s="8">
        <v>9</v>
      </c>
      <c r="H34" s="8">
        <v>9</v>
      </c>
      <c r="I34" t="s">
        <v>1211</v>
      </c>
    </row>
    <row r="35" spans="1:9">
      <c r="A35" s="20">
        <v>50104498</v>
      </c>
      <c r="B35" t="s">
        <v>942</v>
      </c>
      <c r="C35" t="s">
        <v>417</v>
      </c>
      <c r="D35" s="8" t="s">
        <v>23</v>
      </c>
      <c r="E35" t="s">
        <v>1161</v>
      </c>
      <c r="F35" s="8">
        <v>12</v>
      </c>
      <c r="G35" s="8">
        <v>12</v>
      </c>
      <c r="H35" s="8">
        <v>12</v>
      </c>
      <c r="I35" t="s">
        <v>1211</v>
      </c>
    </row>
    <row r="36" spans="1:9">
      <c r="A36" s="20">
        <v>50106836</v>
      </c>
      <c r="B36" t="s">
        <v>195</v>
      </c>
      <c r="C36" t="s">
        <v>196</v>
      </c>
      <c r="D36" s="8" t="s">
        <v>8</v>
      </c>
      <c r="E36" t="s">
        <v>1161</v>
      </c>
      <c r="F36" s="8">
        <v>10</v>
      </c>
      <c r="G36" s="8">
        <v>8</v>
      </c>
      <c r="H36" s="8">
        <v>10</v>
      </c>
      <c r="I36" t="s">
        <v>1211</v>
      </c>
    </row>
    <row r="37" spans="1:9">
      <c r="A37" s="20">
        <v>50108182</v>
      </c>
      <c r="B37" t="s">
        <v>1226</v>
      </c>
      <c r="C37" t="s">
        <v>1227</v>
      </c>
      <c r="D37" s="8" t="s">
        <v>8</v>
      </c>
      <c r="E37" t="s">
        <v>1161</v>
      </c>
      <c r="F37" s="8">
        <v>12</v>
      </c>
      <c r="G37" s="8">
        <v>12</v>
      </c>
      <c r="H37" s="8">
        <v>12</v>
      </c>
      <c r="I37" t="s">
        <v>1211</v>
      </c>
    </row>
    <row r="38" spans="1:9">
      <c r="A38" s="20">
        <v>50115026</v>
      </c>
      <c r="B38" t="s">
        <v>98</v>
      </c>
      <c r="C38" t="s">
        <v>1709</v>
      </c>
      <c r="D38" s="8" t="s">
        <v>23</v>
      </c>
      <c r="E38" t="s">
        <v>1161</v>
      </c>
      <c r="F38" s="8">
        <v>12</v>
      </c>
      <c r="G38" s="8">
        <v>12</v>
      </c>
      <c r="H38" s="8">
        <v>12</v>
      </c>
      <c r="I38" t="s">
        <v>1211</v>
      </c>
    </row>
    <row r="39" spans="1:9">
      <c r="A39" s="20">
        <v>50115047</v>
      </c>
      <c r="B39" t="s">
        <v>1233</v>
      </c>
      <c r="C39" t="s">
        <v>1234</v>
      </c>
      <c r="D39" s="8" t="s">
        <v>23</v>
      </c>
      <c r="E39" t="s">
        <v>1161</v>
      </c>
      <c r="F39" s="8">
        <v>12</v>
      </c>
      <c r="G39" s="8">
        <v>12</v>
      </c>
      <c r="H39" s="8">
        <v>12</v>
      </c>
      <c r="I39" t="s">
        <v>1211</v>
      </c>
    </row>
    <row r="40" spans="1:9">
      <c r="A40" s="20">
        <v>50310488</v>
      </c>
      <c r="B40" t="s">
        <v>919</v>
      </c>
      <c r="C40" t="s">
        <v>918</v>
      </c>
      <c r="D40" s="8" t="s">
        <v>8</v>
      </c>
      <c r="E40" t="s">
        <v>1161</v>
      </c>
      <c r="F40" s="8">
        <v>9</v>
      </c>
      <c r="G40" s="8">
        <v>9</v>
      </c>
      <c r="H40" s="8">
        <v>11</v>
      </c>
      <c r="I40" t="s">
        <v>1211</v>
      </c>
    </row>
    <row r="41" spans="1:9">
      <c r="A41" s="20">
        <v>50530755</v>
      </c>
      <c r="B41" t="s">
        <v>614</v>
      </c>
      <c r="C41" t="s">
        <v>705</v>
      </c>
      <c r="D41" s="22" t="s">
        <v>8</v>
      </c>
      <c r="E41" s="9" t="s">
        <v>1161</v>
      </c>
      <c r="F41" s="8">
        <v>8</v>
      </c>
      <c r="G41" s="8">
        <v>8</v>
      </c>
      <c r="H41" s="8">
        <v>9</v>
      </c>
      <c r="I41" s="9" t="s">
        <v>1211</v>
      </c>
    </row>
    <row r="42" spans="1:9">
      <c r="A42" s="20">
        <v>50780921</v>
      </c>
      <c r="B42" t="s">
        <v>190</v>
      </c>
      <c r="C42" t="s">
        <v>929</v>
      </c>
      <c r="D42" s="8" t="s">
        <v>8</v>
      </c>
      <c r="E42" t="s">
        <v>1161</v>
      </c>
      <c r="F42" s="8">
        <v>12</v>
      </c>
      <c r="G42" s="8">
        <v>12</v>
      </c>
      <c r="H42" s="8">
        <v>12</v>
      </c>
      <c r="I42" t="s">
        <v>1211</v>
      </c>
    </row>
    <row r="43" spans="1:9">
      <c r="A43" s="20">
        <v>50835742</v>
      </c>
      <c r="B43" t="s">
        <v>1224</v>
      </c>
      <c r="C43" t="s">
        <v>1225</v>
      </c>
      <c r="D43" s="8" t="s">
        <v>8</v>
      </c>
      <c r="E43" t="s">
        <v>1161</v>
      </c>
      <c r="F43" s="8">
        <v>12</v>
      </c>
      <c r="G43" s="8">
        <v>12</v>
      </c>
      <c r="H43" s="8">
        <v>12</v>
      </c>
      <c r="I43" t="s">
        <v>1211</v>
      </c>
    </row>
    <row r="44" spans="1:9">
      <c r="A44" s="20">
        <v>50885383</v>
      </c>
      <c r="B44" t="s">
        <v>65</v>
      </c>
      <c r="C44" t="s">
        <v>66</v>
      </c>
      <c r="D44" s="8" t="s">
        <v>8</v>
      </c>
      <c r="E44" t="s">
        <v>1161</v>
      </c>
      <c r="F44" s="8">
        <v>11</v>
      </c>
      <c r="G44" s="8">
        <v>9</v>
      </c>
      <c r="H44" s="8">
        <v>11</v>
      </c>
      <c r="I44" t="s">
        <v>1211</v>
      </c>
    </row>
    <row r="45" spans="1:9">
      <c r="A45" s="20">
        <v>50911058</v>
      </c>
      <c r="B45" t="s">
        <v>276</v>
      </c>
      <c r="C45" t="s">
        <v>562</v>
      </c>
      <c r="D45" s="8" t="s">
        <v>23</v>
      </c>
      <c r="E45" t="s">
        <v>1161</v>
      </c>
      <c r="F45" s="8">
        <v>8</v>
      </c>
      <c r="G45" s="8">
        <v>9</v>
      </c>
      <c r="H45" s="8">
        <v>10</v>
      </c>
      <c r="I45" t="s">
        <v>1211</v>
      </c>
    </row>
    <row r="46" spans="1:9">
      <c r="A46" s="20">
        <v>51879972</v>
      </c>
      <c r="B46" t="s">
        <v>1705</v>
      </c>
      <c r="C46" t="s">
        <v>1706</v>
      </c>
      <c r="D46" s="8" t="s">
        <v>8</v>
      </c>
      <c r="E46" t="s">
        <v>1161</v>
      </c>
      <c r="F46" s="8">
        <v>12</v>
      </c>
      <c r="G46" s="8">
        <v>12</v>
      </c>
      <c r="H46" s="8">
        <v>12</v>
      </c>
      <c r="I46" t="s">
        <v>1211</v>
      </c>
    </row>
    <row r="47" spans="1:9">
      <c r="A47" s="20">
        <v>50004887</v>
      </c>
      <c r="B47" t="s">
        <v>944</v>
      </c>
      <c r="C47" t="s">
        <v>1648</v>
      </c>
      <c r="D47" s="8" t="s">
        <v>8</v>
      </c>
      <c r="E47" t="s">
        <v>1161</v>
      </c>
      <c r="F47" s="8">
        <v>11</v>
      </c>
      <c r="G47" s="8">
        <v>11</v>
      </c>
      <c r="H47" s="8">
        <v>9</v>
      </c>
      <c r="I47" t="s">
        <v>1246</v>
      </c>
    </row>
    <row r="48" spans="1:9">
      <c r="A48" s="20">
        <v>50035126</v>
      </c>
      <c r="B48" t="s">
        <v>1655</v>
      </c>
      <c r="C48" t="s">
        <v>1656</v>
      </c>
      <c r="D48" s="8" t="s">
        <v>8</v>
      </c>
      <c r="E48" t="s">
        <v>1161</v>
      </c>
      <c r="F48" s="8">
        <v>9</v>
      </c>
      <c r="G48" s="8">
        <v>7</v>
      </c>
      <c r="H48" s="8">
        <v>9</v>
      </c>
      <c r="I48" t="s">
        <v>1246</v>
      </c>
    </row>
    <row r="49" spans="1:9">
      <c r="A49" s="20">
        <v>50053249</v>
      </c>
      <c r="B49" t="s">
        <v>135</v>
      </c>
      <c r="C49" t="s">
        <v>136</v>
      </c>
      <c r="D49" s="8" t="s">
        <v>8</v>
      </c>
      <c r="E49" t="s">
        <v>1161</v>
      </c>
      <c r="F49" s="8">
        <v>8</v>
      </c>
      <c r="G49" s="8">
        <v>7</v>
      </c>
      <c r="H49" s="8">
        <v>6</v>
      </c>
      <c r="I49" t="s">
        <v>1246</v>
      </c>
    </row>
    <row r="50" spans="1:9">
      <c r="A50" s="20">
        <v>50065526</v>
      </c>
      <c r="B50" t="s">
        <v>542</v>
      </c>
      <c r="C50" t="s">
        <v>541</v>
      </c>
      <c r="D50" s="8" t="s">
        <v>23</v>
      </c>
      <c r="E50" t="s">
        <v>1161</v>
      </c>
      <c r="F50" s="8">
        <v>8</v>
      </c>
      <c r="G50" s="8">
        <v>7</v>
      </c>
      <c r="H50" s="8">
        <v>7</v>
      </c>
      <c r="I50" t="s">
        <v>1246</v>
      </c>
    </row>
    <row r="51" spans="1:9">
      <c r="A51" s="20">
        <v>50072265</v>
      </c>
      <c r="B51" t="s">
        <v>662</v>
      </c>
      <c r="C51" t="s">
        <v>663</v>
      </c>
      <c r="D51" s="8" t="s">
        <v>23</v>
      </c>
      <c r="E51" t="s">
        <v>1161</v>
      </c>
      <c r="F51" s="8">
        <v>7</v>
      </c>
      <c r="G51" s="8">
        <v>7</v>
      </c>
      <c r="H51" s="8">
        <v>7</v>
      </c>
      <c r="I51" t="s">
        <v>1246</v>
      </c>
    </row>
    <row r="52" spans="1:9">
      <c r="A52" s="20">
        <v>50075018</v>
      </c>
      <c r="B52" t="s">
        <v>1653</v>
      </c>
      <c r="C52" t="s">
        <v>427</v>
      </c>
      <c r="D52" s="8" t="s">
        <v>8</v>
      </c>
      <c r="E52" t="s">
        <v>1161</v>
      </c>
      <c r="F52" s="8">
        <v>12</v>
      </c>
      <c r="G52" s="8">
        <v>12</v>
      </c>
      <c r="H52" s="8">
        <v>12</v>
      </c>
      <c r="I52" t="s">
        <v>1246</v>
      </c>
    </row>
    <row r="53" spans="1:9">
      <c r="A53" s="20">
        <v>50097074</v>
      </c>
      <c r="B53" t="s">
        <v>1652</v>
      </c>
      <c r="C53" t="s">
        <v>658</v>
      </c>
      <c r="D53" s="8" t="s">
        <v>8</v>
      </c>
      <c r="E53" t="s">
        <v>1161</v>
      </c>
      <c r="F53" s="8">
        <v>3</v>
      </c>
      <c r="G53" s="8">
        <v>4</v>
      </c>
      <c r="H53" s="8">
        <v>5</v>
      </c>
      <c r="I53" t="s">
        <v>1246</v>
      </c>
    </row>
    <row r="54" spans="1:9">
      <c r="A54" s="20">
        <v>50099810</v>
      </c>
      <c r="B54" t="s">
        <v>811</v>
      </c>
      <c r="C54" t="s">
        <v>1004</v>
      </c>
      <c r="D54" s="8" t="s">
        <v>23</v>
      </c>
      <c r="E54" t="s">
        <v>1161</v>
      </c>
      <c r="F54" s="8">
        <v>10</v>
      </c>
      <c r="G54" s="8">
        <v>8</v>
      </c>
      <c r="H54" s="8">
        <v>9</v>
      </c>
      <c r="I54" t="s">
        <v>1246</v>
      </c>
    </row>
    <row r="55" spans="1:9">
      <c r="A55" s="20">
        <v>50106432</v>
      </c>
      <c r="B55" t="s">
        <v>455</v>
      </c>
      <c r="C55" t="s">
        <v>456</v>
      </c>
      <c r="D55" s="8" t="s">
        <v>8</v>
      </c>
      <c r="E55" t="s">
        <v>1161</v>
      </c>
      <c r="F55" s="8">
        <v>6</v>
      </c>
      <c r="G55" s="8">
        <v>7</v>
      </c>
      <c r="H55" s="8">
        <v>7</v>
      </c>
      <c r="I55" t="s">
        <v>1246</v>
      </c>
    </row>
    <row r="56" spans="1:9">
      <c r="A56" s="20">
        <v>50264672</v>
      </c>
      <c r="B56" t="s">
        <v>424</v>
      </c>
      <c r="C56" t="s">
        <v>1286</v>
      </c>
      <c r="D56" s="8" t="s">
        <v>8</v>
      </c>
      <c r="E56" t="s">
        <v>1161</v>
      </c>
      <c r="F56" s="8">
        <v>12</v>
      </c>
      <c r="G56" s="8">
        <v>11</v>
      </c>
      <c r="H56" s="8">
        <v>11</v>
      </c>
      <c r="I56" t="s">
        <v>1246</v>
      </c>
    </row>
    <row r="57" spans="1:9">
      <c r="A57" s="20">
        <v>50307193</v>
      </c>
      <c r="B57" t="s">
        <v>660</v>
      </c>
      <c r="C57" t="s">
        <v>661</v>
      </c>
      <c r="D57" s="8" t="s">
        <v>8</v>
      </c>
      <c r="E57" t="s">
        <v>1161</v>
      </c>
      <c r="F57" s="8">
        <v>9</v>
      </c>
      <c r="G57" s="8">
        <v>7</v>
      </c>
      <c r="H57" s="8">
        <v>9</v>
      </c>
      <c r="I57" t="s">
        <v>1246</v>
      </c>
    </row>
    <row r="58" spans="1:9">
      <c r="A58" s="20">
        <v>50484915</v>
      </c>
      <c r="B58" t="s">
        <v>339</v>
      </c>
      <c r="C58" t="s">
        <v>340</v>
      </c>
      <c r="D58" s="8" t="s">
        <v>8</v>
      </c>
      <c r="E58" t="s">
        <v>1161</v>
      </c>
      <c r="F58" s="8">
        <v>8</v>
      </c>
      <c r="G58" s="8">
        <v>7</v>
      </c>
      <c r="H58" s="8">
        <v>9</v>
      </c>
      <c r="I58" t="s">
        <v>1246</v>
      </c>
    </row>
    <row r="59" spans="1:9">
      <c r="A59" s="20">
        <v>50607812</v>
      </c>
      <c r="B59" t="s">
        <v>526</v>
      </c>
      <c r="C59" t="s">
        <v>527</v>
      </c>
      <c r="D59" s="8" t="s">
        <v>8</v>
      </c>
      <c r="E59" t="s">
        <v>1161</v>
      </c>
      <c r="F59" s="8">
        <v>10</v>
      </c>
      <c r="G59" s="8">
        <v>8</v>
      </c>
      <c r="H59" s="8">
        <v>10</v>
      </c>
      <c r="I59" t="s">
        <v>1246</v>
      </c>
    </row>
    <row r="60" spans="1:9">
      <c r="A60" s="20">
        <v>50948539</v>
      </c>
      <c r="B60" t="s">
        <v>1649</v>
      </c>
      <c r="C60" t="s">
        <v>1257</v>
      </c>
      <c r="D60" s="8" t="s">
        <v>8</v>
      </c>
      <c r="E60" t="s">
        <v>1161</v>
      </c>
      <c r="F60" s="8">
        <v>12</v>
      </c>
      <c r="G60" s="8">
        <v>10</v>
      </c>
      <c r="H60" s="8">
        <v>12</v>
      </c>
      <c r="I60" t="s">
        <v>1246</v>
      </c>
    </row>
    <row r="61" spans="1:9">
      <c r="A61" s="20">
        <v>51074389</v>
      </c>
      <c r="B61" t="s">
        <v>1650</v>
      </c>
      <c r="C61" t="s">
        <v>1651</v>
      </c>
      <c r="D61" s="8" t="s">
        <v>8</v>
      </c>
      <c r="E61" t="s">
        <v>1161</v>
      </c>
      <c r="F61" s="8">
        <v>8</v>
      </c>
      <c r="G61" s="8">
        <v>7</v>
      </c>
      <c r="H61" s="8">
        <v>9</v>
      </c>
      <c r="I61" t="s">
        <v>1246</v>
      </c>
    </row>
    <row r="62" spans="1:9">
      <c r="A62" s="20">
        <v>51084910</v>
      </c>
      <c r="B62" t="s">
        <v>1711</v>
      </c>
      <c r="C62" t="s">
        <v>1712</v>
      </c>
      <c r="D62" s="8" t="s">
        <v>23</v>
      </c>
      <c r="E62" t="s">
        <v>1161</v>
      </c>
      <c r="F62" s="8">
        <v>12</v>
      </c>
      <c r="G62" s="8">
        <v>12</v>
      </c>
      <c r="H62" s="8">
        <v>12</v>
      </c>
      <c r="I62" t="s">
        <v>1246</v>
      </c>
    </row>
    <row r="63" spans="1:9">
      <c r="A63" s="20">
        <v>50000125</v>
      </c>
      <c r="B63" t="s">
        <v>525</v>
      </c>
      <c r="C63" t="s">
        <v>1148</v>
      </c>
      <c r="D63" s="8" t="s">
        <v>8</v>
      </c>
      <c r="E63" t="s">
        <v>1161</v>
      </c>
      <c r="F63" s="8">
        <v>12</v>
      </c>
      <c r="G63" s="8">
        <v>12</v>
      </c>
      <c r="H63" s="8">
        <v>12</v>
      </c>
      <c r="I63" t="s">
        <v>1266</v>
      </c>
    </row>
    <row r="64" spans="1:9">
      <c r="A64" s="20">
        <v>50009553</v>
      </c>
      <c r="B64" t="s">
        <v>274</v>
      </c>
      <c r="C64" t="s">
        <v>275</v>
      </c>
      <c r="D64" s="8" t="s">
        <v>8</v>
      </c>
      <c r="E64" t="s">
        <v>1161</v>
      </c>
      <c r="F64" s="8">
        <v>8</v>
      </c>
      <c r="G64" s="8">
        <v>7</v>
      </c>
      <c r="H64" s="8">
        <v>9</v>
      </c>
      <c r="I64" t="s">
        <v>1266</v>
      </c>
    </row>
    <row r="65" spans="1:9">
      <c r="A65" s="20">
        <v>50012664</v>
      </c>
      <c r="B65" t="s">
        <v>83</v>
      </c>
      <c r="C65" t="s">
        <v>460</v>
      </c>
      <c r="D65" s="8" t="s">
        <v>8</v>
      </c>
      <c r="E65" t="s">
        <v>1161</v>
      </c>
      <c r="F65" s="8">
        <v>9</v>
      </c>
      <c r="G65" s="8">
        <v>11</v>
      </c>
      <c r="H65" s="8">
        <v>10</v>
      </c>
      <c r="I65" t="s">
        <v>1266</v>
      </c>
    </row>
    <row r="66" spans="1:9">
      <c r="A66" s="20">
        <v>50012665</v>
      </c>
      <c r="B66" t="s">
        <v>459</v>
      </c>
      <c r="C66" t="s">
        <v>460</v>
      </c>
      <c r="D66" s="8" t="s">
        <v>8</v>
      </c>
      <c r="E66" t="s">
        <v>1161</v>
      </c>
      <c r="F66" s="8">
        <v>8</v>
      </c>
      <c r="G66" s="8">
        <v>8</v>
      </c>
      <c r="H66" s="8">
        <v>9</v>
      </c>
      <c r="I66" t="s">
        <v>1266</v>
      </c>
    </row>
    <row r="67" spans="1:9">
      <c r="A67" s="20">
        <v>50022235</v>
      </c>
      <c r="B67" t="s">
        <v>1284</v>
      </c>
      <c r="C67" t="s">
        <v>948</v>
      </c>
      <c r="D67" s="8" t="s">
        <v>23</v>
      </c>
      <c r="E67" t="s">
        <v>1161</v>
      </c>
      <c r="F67" s="8">
        <v>12</v>
      </c>
      <c r="G67" s="8">
        <v>12</v>
      </c>
      <c r="H67" s="8">
        <v>11</v>
      </c>
      <c r="I67" t="s">
        <v>1266</v>
      </c>
    </row>
    <row r="68" spans="1:9">
      <c r="A68" s="20">
        <v>50024132</v>
      </c>
      <c r="B68" t="s">
        <v>262</v>
      </c>
      <c r="C68" t="s">
        <v>282</v>
      </c>
      <c r="D68" s="8" t="s">
        <v>8</v>
      </c>
      <c r="E68" t="s">
        <v>1161</v>
      </c>
      <c r="F68" s="8">
        <v>10</v>
      </c>
      <c r="G68" s="8">
        <v>9</v>
      </c>
      <c r="H68" s="8">
        <v>11</v>
      </c>
      <c r="I68" t="s">
        <v>1266</v>
      </c>
    </row>
    <row r="69" spans="1:9">
      <c r="A69" s="20">
        <v>50024136</v>
      </c>
      <c r="B69" t="s">
        <v>262</v>
      </c>
      <c r="C69" t="s">
        <v>910</v>
      </c>
      <c r="D69" s="8" t="s">
        <v>8</v>
      </c>
      <c r="E69" t="s">
        <v>1161</v>
      </c>
      <c r="F69" s="8">
        <v>8</v>
      </c>
      <c r="G69" s="8">
        <v>6</v>
      </c>
      <c r="H69" s="8">
        <v>8</v>
      </c>
      <c r="I69" t="s">
        <v>1266</v>
      </c>
    </row>
    <row r="70" spans="1:9">
      <c r="A70" s="20">
        <v>50028097</v>
      </c>
      <c r="B70" t="s">
        <v>549</v>
      </c>
      <c r="C70" t="s">
        <v>1278</v>
      </c>
      <c r="D70" s="8" t="s">
        <v>8</v>
      </c>
      <c r="E70" t="s">
        <v>1161</v>
      </c>
      <c r="F70" s="8">
        <v>12</v>
      </c>
      <c r="G70" s="8">
        <v>12</v>
      </c>
      <c r="H70" s="8">
        <v>12</v>
      </c>
      <c r="I70" t="s">
        <v>1266</v>
      </c>
    </row>
    <row r="71" spans="1:9">
      <c r="A71" s="20">
        <v>50030765</v>
      </c>
      <c r="B71" t="s">
        <v>379</v>
      </c>
      <c r="C71" t="s">
        <v>380</v>
      </c>
      <c r="D71" s="8" t="s">
        <v>8</v>
      </c>
      <c r="E71" t="s">
        <v>1161</v>
      </c>
      <c r="F71" s="8">
        <v>7</v>
      </c>
      <c r="G71" s="8">
        <v>7</v>
      </c>
      <c r="H71" s="8">
        <v>8</v>
      </c>
      <c r="I71" t="s">
        <v>1266</v>
      </c>
    </row>
    <row r="72" spans="1:9">
      <c r="A72" s="20">
        <v>50047713</v>
      </c>
      <c r="B72" t="s">
        <v>1020</v>
      </c>
      <c r="C72" t="s">
        <v>889</v>
      </c>
      <c r="D72" s="8" t="s">
        <v>8</v>
      </c>
      <c r="E72" t="s">
        <v>1161</v>
      </c>
      <c r="F72" s="8">
        <v>11</v>
      </c>
      <c r="G72" s="8">
        <v>11</v>
      </c>
      <c r="H72" s="8">
        <v>12</v>
      </c>
      <c r="I72" t="s">
        <v>1266</v>
      </c>
    </row>
    <row r="73" spans="1:9">
      <c r="A73" s="20">
        <v>50049893</v>
      </c>
      <c r="B73" t="s">
        <v>256</v>
      </c>
      <c r="C73" t="s">
        <v>1277</v>
      </c>
      <c r="D73" s="8" t="s">
        <v>8</v>
      </c>
      <c r="E73" t="s">
        <v>1161</v>
      </c>
      <c r="F73" s="8">
        <v>12</v>
      </c>
      <c r="G73" s="8">
        <v>12</v>
      </c>
      <c r="H73" s="8">
        <v>12</v>
      </c>
      <c r="I73" t="s">
        <v>1266</v>
      </c>
    </row>
    <row r="74" spans="1:9">
      <c r="A74" s="20">
        <v>50050965</v>
      </c>
      <c r="B74" t="s">
        <v>447</v>
      </c>
      <c r="C74" t="s">
        <v>1238</v>
      </c>
      <c r="D74" s="8" t="s">
        <v>8</v>
      </c>
      <c r="E74" t="s">
        <v>1161</v>
      </c>
      <c r="F74" s="8">
        <v>4</v>
      </c>
      <c r="G74" s="8">
        <v>5</v>
      </c>
      <c r="H74" s="8">
        <v>6</v>
      </c>
      <c r="I74" t="s">
        <v>1266</v>
      </c>
    </row>
    <row r="75" spans="1:9">
      <c r="A75" s="20">
        <v>50053950</v>
      </c>
      <c r="B75" t="s">
        <v>197</v>
      </c>
      <c r="C75" t="s">
        <v>198</v>
      </c>
      <c r="D75" s="8" t="s">
        <v>23</v>
      </c>
      <c r="E75" t="s">
        <v>1161</v>
      </c>
      <c r="F75" s="8">
        <v>8</v>
      </c>
      <c r="G75" s="8">
        <v>8</v>
      </c>
      <c r="H75" s="8">
        <v>7</v>
      </c>
      <c r="I75" t="s">
        <v>1266</v>
      </c>
    </row>
    <row r="76" spans="1:9">
      <c r="A76" s="20">
        <v>50053982</v>
      </c>
      <c r="B76" t="s">
        <v>32</v>
      </c>
      <c r="C76" t="s">
        <v>33</v>
      </c>
      <c r="D76" s="8" t="s">
        <v>23</v>
      </c>
      <c r="E76" t="s">
        <v>1161</v>
      </c>
      <c r="F76" s="8">
        <v>8</v>
      </c>
      <c r="G76" s="8">
        <v>7</v>
      </c>
      <c r="H76" s="8">
        <v>6</v>
      </c>
      <c r="I76" t="s">
        <v>1266</v>
      </c>
    </row>
    <row r="77" spans="1:9">
      <c r="A77" s="20">
        <v>50059560</v>
      </c>
      <c r="B77" t="s">
        <v>436</v>
      </c>
      <c r="C77" t="s">
        <v>437</v>
      </c>
      <c r="D77" s="8" t="s">
        <v>23</v>
      </c>
      <c r="E77" t="s">
        <v>1161</v>
      </c>
      <c r="F77" s="8">
        <v>8</v>
      </c>
      <c r="G77" s="8">
        <v>7</v>
      </c>
      <c r="H77" s="8">
        <v>8</v>
      </c>
      <c r="I77" t="s">
        <v>1266</v>
      </c>
    </row>
    <row r="78" spans="1:9">
      <c r="A78" s="20">
        <v>50060136</v>
      </c>
      <c r="B78" t="s">
        <v>311</v>
      </c>
      <c r="C78" t="s">
        <v>312</v>
      </c>
      <c r="D78" s="8" t="s">
        <v>8</v>
      </c>
      <c r="E78" t="s">
        <v>1161</v>
      </c>
      <c r="F78" s="8">
        <v>10</v>
      </c>
      <c r="G78" s="8">
        <v>8</v>
      </c>
      <c r="H78" s="8">
        <v>8</v>
      </c>
      <c r="I78" t="s">
        <v>1266</v>
      </c>
    </row>
    <row r="79" spans="1:9">
      <c r="A79" s="20">
        <v>50061080</v>
      </c>
      <c r="B79" t="s">
        <v>776</v>
      </c>
      <c r="C79" t="s">
        <v>1268</v>
      </c>
      <c r="D79" s="8" t="s">
        <v>8</v>
      </c>
      <c r="E79" t="s">
        <v>1161</v>
      </c>
      <c r="F79" s="8">
        <v>6</v>
      </c>
      <c r="G79" s="8">
        <v>5</v>
      </c>
      <c r="H79" s="8">
        <v>7</v>
      </c>
      <c r="I79" t="s">
        <v>1266</v>
      </c>
    </row>
    <row r="80" spans="1:9">
      <c r="A80" s="20">
        <v>50061212</v>
      </c>
      <c r="B80" t="s">
        <v>697</v>
      </c>
      <c r="C80" t="s">
        <v>696</v>
      </c>
      <c r="D80" s="8" t="s">
        <v>8</v>
      </c>
      <c r="E80" t="s">
        <v>1161</v>
      </c>
      <c r="F80" s="8">
        <v>6</v>
      </c>
      <c r="G80" s="8">
        <v>5</v>
      </c>
      <c r="H80" s="8">
        <v>7</v>
      </c>
      <c r="I80" t="s">
        <v>1266</v>
      </c>
    </row>
    <row r="81" spans="1:9">
      <c r="A81" s="20">
        <v>50061459</v>
      </c>
      <c r="B81" t="s">
        <v>483</v>
      </c>
      <c r="C81" t="s">
        <v>1205</v>
      </c>
      <c r="D81" s="8" t="s">
        <v>8</v>
      </c>
      <c r="E81" t="s">
        <v>1161</v>
      </c>
      <c r="F81" s="8">
        <v>10</v>
      </c>
      <c r="G81" s="8">
        <v>8</v>
      </c>
      <c r="H81" s="8">
        <v>10</v>
      </c>
      <c r="I81" t="s">
        <v>1266</v>
      </c>
    </row>
    <row r="82" spans="1:9">
      <c r="A82" s="20">
        <v>50063544</v>
      </c>
      <c r="B82" t="s">
        <v>1272</v>
      </c>
      <c r="C82" t="s">
        <v>168</v>
      </c>
      <c r="D82" s="8" t="s">
        <v>8</v>
      </c>
      <c r="E82" t="s">
        <v>1161</v>
      </c>
      <c r="F82" s="8">
        <v>12</v>
      </c>
      <c r="G82" s="8">
        <v>10</v>
      </c>
      <c r="H82" s="8">
        <v>10</v>
      </c>
      <c r="I82" t="s">
        <v>1266</v>
      </c>
    </row>
    <row r="83" spans="1:9">
      <c r="A83" s="20">
        <v>50066038</v>
      </c>
      <c r="B83" t="s">
        <v>391</v>
      </c>
      <c r="C83" t="s">
        <v>392</v>
      </c>
      <c r="D83" s="8" t="s">
        <v>8</v>
      </c>
      <c r="E83" t="s">
        <v>1161</v>
      </c>
      <c r="F83" s="8">
        <v>6</v>
      </c>
      <c r="G83" s="8">
        <v>6</v>
      </c>
      <c r="H83" s="8">
        <v>7</v>
      </c>
      <c r="I83" t="s">
        <v>1266</v>
      </c>
    </row>
    <row r="84" spans="1:9">
      <c r="A84" s="20">
        <v>50068167</v>
      </c>
      <c r="B84" t="s">
        <v>1267</v>
      </c>
      <c r="C84" t="s">
        <v>56</v>
      </c>
      <c r="D84" s="8" t="s">
        <v>8</v>
      </c>
      <c r="E84" t="s">
        <v>1161</v>
      </c>
      <c r="F84" s="8">
        <v>12</v>
      </c>
      <c r="G84" s="8">
        <v>12</v>
      </c>
      <c r="H84" s="8">
        <v>12</v>
      </c>
      <c r="I84" t="s">
        <v>1266</v>
      </c>
    </row>
    <row r="85" spans="1:9">
      <c r="A85" s="20">
        <v>50068550</v>
      </c>
      <c r="B85" t="s">
        <v>767</v>
      </c>
      <c r="C85" t="s">
        <v>766</v>
      </c>
      <c r="D85" s="8" t="s">
        <v>8</v>
      </c>
      <c r="E85" t="s">
        <v>1161</v>
      </c>
      <c r="F85" s="8">
        <v>11</v>
      </c>
      <c r="G85" s="8">
        <v>10</v>
      </c>
      <c r="H85" s="8">
        <v>11</v>
      </c>
      <c r="I85" t="s">
        <v>1266</v>
      </c>
    </row>
    <row r="86" spans="1:9">
      <c r="A86" s="20">
        <v>50070408</v>
      </c>
      <c r="B86" t="s">
        <v>814</v>
      </c>
      <c r="C86" t="s">
        <v>813</v>
      </c>
      <c r="D86" s="8" t="s">
        <v>8</v>
      </c>
      <c r="E86" t="s">
        <v>1161</v>
      </c>
      <c r="F86" s="8">
        <v>6</v>
      </c>
      <c r="G86" s="8">
        <v>7</v>
      </c>
      <c r="H86" s="8">
        <v>8</v>
      </c>
      <c r="I86" t="s">
        <v>1266</v>
      </c>
    </row>
    <row r="87" spans="1:9">
      <c r="A87" s="20">
        <v>50071159</v>
      </c>
      <c r="B87" t="s">
        <v>459</v>
      </c>
      <c r="C87" t="s">
        <v>20</v>
      </c>
      <c r="D87" s="8" t="s">
        <v>8</v>
      </c>
      <c r="E87" t="s">
        <v>1161</v>
      </c>
      <c r="F87" s="8">
        <v>12</v>
      </c>
      <c r="G87" s="8">
        <v>12</v>
      </c>
      <c r="H87" s="8">
        <v>12</v>
      </c>
      <c r="I87" t="s">
        <v>1266</v>
      </c>
    </row>
    <row r="88" spans="1:9">
      <c r="A88" s="20">
        <v>50075959</v>
      </c>
      <c r="B88" t="s">
        <v>85</v>
      </c>
      <c r="C88" t="s">
        <v>86</v>
      </c>
      <c r="D88" s="8" t="s">
        <v>23</v>
      </c>
      <c r="E88" t="s">
        <v>1161</v>
      </c>
      <c r="F88" s="8">
        <v>9</v>
      </c>
      <c r="G88" s="8">
        <v>9</v>
      </c>
      <c r="H88" s="8">
        <v>10</v>
      </c>
      <c r="I88" t="s">
        <v>1266</v>
      </c>
    </row>
    <row r="89" spans="1:9">
      <c r="A89" s="20">
        <v>50076793</v>
      </c>
      <c r="B89" t="s">
        <v>272</v>
      </c>
      <c r="C89" t="s">
        <v>779</v>
      </c>
      <c r="D89" s="8" t="s">
        <v>8</v>
      </c>
      <c r="E89" t="s">
        <v>1161</v>
      </c>
      <c r="F89" s="8">
        <v>6</v>
      </c>
      <c r="G89" s="8">
        <v>6</v>
      </c>
      <c r="H89" s="8">
        <v>7</v>
      </c>
      <c r="I89" t="s">
        <v>1266</v>
      </c>
    </row>
    <row r="90" spans="1:9">
      <c r="A90" s="20">
        <v>50081662</v>
      </c>
      <c r="B90" t="s">
        <v>477</v>
      </c>
      <c r="C90" t="s">
        <v>478</v>
      </c>
      <c r="D90" s="8" t="s">
        <v>8</v>
      </c>
      <c r="E90" t="s">
        <v>1161</v>
      </c>
      <c r="F90" s="8">
        <v>7</v>
      </c>
      <c r="G90" s="8">
        <v>6</v>
      </c>
      <c r="H90" s="8">
        <v>7</v>
      </c>
      <c r="I90" t="s">
        <v>1266</v>
      </c>
    </row>
    <row r="91" spans="1:9">
      <c r="A91" s="20">
        <v>50081668</v>
      </c>
      <c r="B91" t="s">
        <v>205</v>
      </c>
      <c r="C91" t="s">
        <v>766</v>
      </c>
      <c r="D91" s="8" t="s">
        <v>8</v>
      </c>
      <c r="E91" t="s">
        <v>1161</v>
      </c>
      <c r="F91" s="8">
        <v>5</v>
      </c>
      <c r="G91" s="8">
        <v>5</v>
      </c>
      <c r="H91" s="8">
        <v>6</v>
      </c>
      <c r="I91" t="s">
        <v>1266</v>
      </c>
    </row>
    <row r="92" spans="1:9">
      <c r="A92" s="20">
        <v>50082700</v>
      </c>
      <c r="B92" t="s">
        <v>61</v>
      </c>
      <c r="C92" t="s">
        <v>162</v>
      </c>
      <c r="D92" s="8" t="s">
        <v>8</v>
      </c>
      <c r="E92" t="s">
        <v>1161</v>
      </c>
      <c r="F92" s="8">
        <v>11</v>
      </c>
      <c r="G92" s="8">
        <v>9</v>
      </c>
      <c r="H92" s="8">
        <v>11</v>
      </c>
      <c r="I92" t="s">
        <v>1266</v>
      </c>
    </row>
    <row r="93" spans="1:9">
      <c r="A93" s="20">
        <v>50082726</v>
      </c>
      <c r="B93" t="s">
        <v>87</v>
      </c>
      <c r="C93" t="s">
        <v>777</v>
      </c>
      <c r="D93" s="8" t="s">
        <v>8</v>
      </c>
      <c r="E93" t="s">
        <v>1161</v>
      </c>
      <c r="F93" s="8">
        <v>7</v>
      </c>
      <c r="G93" s="8">
        <v>5</v>
      </c>
      <c r="H93" s="8">
        <v>7</v>
      </c>
      <c r="I93" t="s">
        <v>1266</v>
      </c>
    </row>
    <row r="94" spans="1:9">
      <c r="A94" s="20">
        <v>50082729</v>
      </c>
      <c r="B94" t="s">
        <v>383</v>
      </c>
      <c r="C94" t="s">
        <v>852</v>
      </c>
      <c r="D94" s="8" t="s">
        <v>23</v>
      </c>
      <c r="E94" t="s">
        <v>1161</v>
      </c>
      <c r="F94" s="8">
        <v>9</v>
      </c>
      <c r="G94" s="8">
        <v>9</v>
      </c>
      <c r="H94" s="8">
        <v>8</v>
      </c>
      <c r="I94" t="s">
        <v>1266</v>
      </c>
    </row>
    <row r="95" spans="1:9">
      <c r="A95" s="20">
        <v>50088489</v>
      </c>
      <c r="B95" t="s">
        <v>461</v>
      </c>
      <c r="C95" t="s">
        <v>462</v>
      </c>
      <c r="D95" s="8" t="s">
        <v>23</v>
      </c>
      <c r="E95" t="s">
        <v>1161</v>
      </c>
      <c r="F95" s="8">
        <v>9</v>
      </c>
      <c r="G95" s="8">
        <v>8</v>
      </c>
      <c r="H95" s="8">
        <v>8</v>
      </c>
      <c r="I95" t="s">
        <v>1266</v>
      </c>
    </row>
    <row r="96" spans="1:9">
      <c r="A96" s="20">
        <v>50093137</v>
      </c>
      <c r="B96" t="s">
        <v>911</v>
      </c>
      <c r="C96" t="s">
        <v>766</v>
      </c>
      <c r="D96" s="8" t="s">
        <v>23</v>
      </c>
      <c r="E96" t="s">
        <v>1161</v>
      </c>
      <c r="F96" s="8">
        <v>8</v>
      </c>
      <c r="G96" s="8">
        <v>9</v>
      </c>
      <c r="H96" s="8">
        <v>9</v>
      </c>
      <c r="I96" t="s">
        <v>1266</v>
      </c>
    </row>
    <row r="97" spans="1:9">
      <c r="A97" s="20">
        <v>50094954</v>
      </c>
      <c r="B97" t="s">
        <v>821</v>
      </c>
      <c r="C97" t="s">
        <v>1271</v>
      </c>
      <c r="D97" s="8" t="s">
        <v>23</v>
      </c>
      <c r="E97" t="s">
        <v>1161</v>
      </c>
      <c r="F97" s="8">
        <v>11</v>
      </c>
      <c r="G97" s="8">
        <v>12</v>
      </c>
      <c r="H97" s="8">
        <v>12</v>
      </c>
      <c r="I97" t="s">
        <v>1266</v>
      </c>
    </row>
    <row r="98" spans="1:9">
      <c r="A98" s="20">
        <v>50098841</v>
      </c>
      <c r="B98" t="s">
        <v>267</v>
      </c>
      <c r="C98" t="s">
        <v>1279</v>
      </c>
      <c r="D98" s="8" t="s">
        <v>8</v>
      </c>
      <c r="E98" t="s">
        <v>1161</v>
      </c>
      <c r="F98" s="8">
        <v>12</v>
      </c>
      <c r="G98" s="8">
        <v>12</v>
      </c>
      <c r="H98" s="8">
        <v>12</v>
      </c>
      <c r="I98" t="s">
        <v>1266</v>
      </c>
    </row>
    <row r="99" spans="1:9">
      <c r="A99" s="20">
        <v>50100218</v>
      </c>
      <c r="B99" t="s">
        <v>580</v>
      </c>
      <c r="C99" t="s">
        <v>741</v>
      </c>
      <c r="D99" s="8" t="s">
        <v>8</v>
      </c>
      <c r="E99" t="s">
        <v>1161</v>
      </c>
      <c r="F99" s="8">
        <v>11</v>
      </c>
      <c r="G99" s="8">
        <v>12</v>
      </c>
      <c r="H99" s="8">
        <v>12</v>
      </c>
      <c r="I99" t="s">
        <v>1266</v>
      </c>
    </row>
    <row r="100" spans="1:9">
      <c r="A100" s="20">
        <v>50100530</v>
      </c>
      <c r="B100" t="s">
        <v>19</v>
      </c>
      <c r="C100" t="s">
        <v>1281</v>
      </c>
      <c r="D100" s="8" t="s">
        <v>8</v>
      </c>
      <c r="E100" t="s">
        <v>1161</v>
      </c>
      <c r="F100" s="8">
        <v>6</v>
      </c>
      <c r="G100" s="8">
        <v>6</v>
      </c>
      <c r="H100" s="8">
        <v>6</v>
      </c>
      <c r="I100" t="s">
        <v>1266</v>
      </c>
    </row>
    <row r="101" spans="1:9">
      <c r="A101" s="20">
        <v>50103580</v>
      </c>
      <c r="B101" t="s">
        <v>659</v>
      </c>
      <c r="C101" t="s">
        <v>658</v>
      </c>
      <c r="D101" s="8" t="s">
        <v>8</v>
      </c>
      <c r="E101" t="s">
        <v>1161</v>
      </c>
      <c r="F101" s="8">
        <v>7</v>
      </c>
      <c r="G101" s="8">
        <v>7</v>
      </c>
      <c r="H101" s="8">
        <v>9</v>
      </c>
      <c r="I101" t="s">
        <v>1266</v>
      </c>
    </row>
    <row r="102" spans="1:9">
      <c r="A102" s="20">
        <v>50104341</v>
      </c>
      <c r="B102" t="s">
        <v>173</v>
      </c>
      <c r="C102" t="s">
        <v>172</v>
      </c>
      <c r="D102" s="8" t="s">
        <v>8</v>
      </c>
      <c r="E102" t="s">
        <v>1161</v>
      </c>
      <c r="F102" s="8">
        <v>4</v>
      </c>
      <c r="G102" s="8">
        <v>6</v>
      </c>
      <c r="H102" s="8">
        <v>6</v>
      </c>
      <c r="I102" t="s">
        <v>1266</v>
      </c>
    </row>
    <row r="103" spans="1:9">
      <c r="A103" s="20">
        <v>50105095</v>
      </c>
      <c r="B103" t="s">
        <v>954</v>
      </c>
      <c r="C103" t="s">
        <v>955</v>
      </c>
      <c r="D103" s="8" t="s">
        <v>23</v>
      </c>
      <c r="E103" t="s">
        <v>1161</v>
      </c>
      <c r="F103" s="8">
        <v>10</v>
      </c>
      <c r="G103" s="8">
        <v>9</v>
      </c>
      <c r="H103" s="8">
        <v>11</v>
      </c>
      <c r="I103" t="s">
        <v>1266</v>
      </c>
    </row>
    <row r="104" spans="1:9">
      <c r="A104" s="20">
        <v>50105314</v>
      </c>
      <c r="B104" t="s">
        <v>432</v>
      </c>
      <c r="C104" t="s">
        <v>433</v>
      </c>
      <c r="D104" s="8" t="s">
        <v>8</v>
      </c>
      <c r="E104" t="s">
        <v>1161</v>
      </c>
      <c r="F104" s="8">
        <v>9</v>
      </c>
      <c r="G104" s="8">
        <v>8</v>
      </c>
      <c r="H104" s="8">
        <v>9</v>
      </c>
      <c r="I104" t="s">
        <v>1266</v>
      </c>
    </row>
    <row r="105" spans="1:9">
      <c r="A105" s="20">
        <v>50105315</v>
      </c>
      <c r="B105" t="s">
        <v>363</v>
      </c>
      <c r="C105" t="s">
        <v>512</v>
      </c>
      <c r="D105" s="8" t="s">
        <v>8</v>
      </c>
      <c r="E105" t="s">
        <v>1161</v>
      </c>
      <c r="F105" s="8">
        <v>12</v>
      </c>
      <c r="G105" s="8">
        <v>12</v>
      </c>
      <c r="H105" s="8">
        <v>11</v>
      </c>
      <c r="I105" t="s">
        <v>1266</v>
      </c>
    </row>
    <row r="106" spans="1:9">
      <c r="A106" s="20">
        <v>50106517</v>
      </c>
      <c r="B106" t="s">
        <v>795</v>
      </c>
      <c r="C106" t="s">
        <v>796</v>
      </c>
      <c r="D106" s="8" t="s">
        <v>23</v>
      </c>
      <c r="E106" t="s">
        <v>1161</v>
      </c>
      <c r="F106" s="8">
        <v>7</v>
      </c>
      <c r="G106" s="8">
        <v>6</v>
      </c>
      <c r="H106" s="8">
        <v>6</v>
      </c>
      <c r="I106" t="s">
        <v>1266</v>
      </c>
    </row>
    <row r="107" spans="1:9">
      <c r="A107" s="20">
        <v>50108167</v>
      </c>
      <c r="B107" t="s">
        <v>171</v>
      </c>
      <c r="C107" t="s">
        <v>172</v>
      </c>
      <c r="D107" s="8" t="s">
        <v>8</v>
      </c>
      <c r="E107" t="s">
        <v>1161</v>
      </c>
      <c r="F107" s="8">
        <v>7</v>
      </c>
      <c r="G107" s="8">
        <v>7</v>
      </c>
      <c r="H107" s="8">
        <v>9</v>
      </c>
      <c r="I107" t="s">
        <v>1266</v>
      </c>
    </row>
    <row r="108" spans="1:9">
      <c r="A108" s="20">
        <v>50108179</v>
      </c>
      <c r="B108" t="s">
        <v>1177</v>
      </c>
      <c r="C108" t="s">
        <v>1715</v>
      </c>
      <c r="D108" s="8" t="s">
        <v>8</v>
      </c>
      <c r="E108" t="s">
        <v>1161</v>
      </c>
      <c r="F108" s="8">
        <v>12</v>
      </c>
      <c r="G108" s="8">
        <v>12</v>
      </c>
      <c r="H108" s="8">
        <v>12</v>
      </c>
      <c r="I108" t="s">
        <v>1266</v>
      </c>
    </row>
    <row r="109" spans="1:9">
      <c r="A109" s="20">
        <v>50109286</v>
      </c>
      <c r="B109" t="s">
        <v>209</v>
      </c>
      <c r="C109" t="s">
        <v>1042</v>
      </c>
      <c r="D109" s="8" t="s">
        <v>23</v>
      </c>
      <c r="E109" t="s">
        <v>1161</v>
      </c>
      <c r="F109" s="8">
        <v>12</v>
      </c>
      <c r="G109" s="8">
        <v>12</v>
      </c>
      <c r="H109" s="8">
        <v>12</v>
      </c>
      <c r="I109" t="s">
        <v>1266</v>
      </c>
    </row>
    <row r="110" spans="1:9">
      <c r="A110" s="20">
        <v>50109834</v>
      </c>
      <c r="B110" t="s">
        <v>1273</v>
      </c>
      <c r="C110" t="s">
        <v>1274</v>
      </c>
      <c r="D110" s="8" t="s">
        <v>23</v>
      </c>
      <c r="E110" t="s">
        <v>1161</v>
      </c>
      <c r="F110" s="8">
        <v>12</v>
      </c>
      <c r="G110" s="8">
        <v>10</v>
      </c>
      <c r="H110" s="8">
        <v>12</v>
      </c>
      <c r="I110" t="s">
        <v>1266</v>
      </c>
    </row>
    <row r="111" spans="1:9">
      <c r="A111" s="20">
        <v>50109836</v>
      </c>
      <c r="B111" t="s">
        <v>167</v>
      </c>
      <c r="C111" t="s">
        <v>409</v>
      </c>
      <c r="D111" s="8" t="s">
        <v>23</v>
      </c>
      <c r="E111" t="s">
        <v>1161</v>
      </c>
      <c r="F111" s="8">
        <v>10</v>
      </c>
      <c r="G111" s="8">
        <v>10</v>
      </c>
      <c r="H111" s="8">
        <v>10</v>
      </c>
      <c r="I111" t="s">
        <v>1266</v>
      </c>
    </row>
    <row r="112" spans="1:9">
      <c r="A112" s="20">
        <v>50111633</v>
      </c>
      <c r="B112" t="s">
        <v>1713</v>
      </c>
      <c r="C112" t="s">
        <v>1714</v>
      </c>
      <c r="D112" s="8" t="s">
        <v>23</v>
      </c>
      <c r="E112" t="s">
        <v>1161</v>
      </c>
      <c r="F112" s="8">
        <v>11</v>
      </c>
      <c r="G112" s="8">
        <v>11</v>
      </c>
      <c r="H112" s="8">
        <v>11</v>
      </c>
      <c r="I112" t="s">
        <v>1266</v>
      </c>
    </row>
    <row r="113" spans="1:9">
      <c r="A113" s="20">
        <v>50113449</v>
      </c>
      <c r="B113" t="s">
        <v>1282</v>
      </c>
      <c r="C113" t="s">
        <v>1283</v>
      </c>
      <c r="D113" s="8" t="s">
        <v>23</v>
      </c>
      <c r="E113" t="s">
        <v>1161</v>
      </c>
      <c r="F113" s="8">
        <v>11</v>
      </c>
      <c r="G113" s="8">
        <v>11</v>
      </c>
      <c r="H113" s="8">
        <v>9</v>
      </c>
      <c r="I113" t="s">
        <v>1266</v>
      </c>
    </row>
    <row r="114" spans="1:9">
      <c r="A114" s="20">
        <v>50115534</v>
      </c>
      <c r="B114" t="s">
        <v>459</v>
      </c>
      <c r="C114" t="s">
        <v>1132</v>
      </c>
      <c r="D114" s="8" t="s">
        <v>8</v>
      </c>
      <c r="E114" t="s">
        <v>1161</v>
      </c>
      <c r="F114" s="8">
        <v>6</v>
      </c>
      <c r="G114" s="8">
        <v>7</v>
      </c>
      <c r="H114" s="8">
        <v>8</v>
      </c>
      <c r="I114" t="s">
        <v>1266</v>
      </c>
    </row>
    <row r="115" spans="1:9">
      <c r="A115" s="20">
        <v>50116116</v>
      </c>
      <c r="B115" t="s">
        <v>376</v>
      </c>
      <c r="C115" t="s">
        <v>1048</v>
      </c>
      <c r="D115" s="8" t="s">
        <v>23</v>
      </c>
      <c r="E115" t="s">
        <v>1161</v>
      </c>
      <c r="F115" s="8">
        <v>8</v>
      </c>
      <c r="G115" s="8">
        <v>7</v>
      </c>
      <c r="H115" s="8">
        <v>6</v>
      </c>
      <c r="I115" t="s">
        <v>1266</v>
      </c>
    </row>
    <row r="116" spans="1:9">
      <c r="A116" s="20">
        <v>50321358</v>
      </c>
      <c r="B116" t="s">
        <v>723</v>
      </c>
      <c r="C116" t="s">
        <v>1167</v>
      </c>
      <c r="D116" s="8" t="s">
        <v>23</v>
      </c>
      <c r="E116" t="s">
        <v>1161</v>
      </c>
      <c r="F116" s="8">
        <v>12</v>
      </c>
      <c r="G116" s="8">
        <v>12</v>
      </c>
      <c r="H116" s="8">
        <v>12</v>
      </c>
      <c r="I116" t="s">
        <v>1266</v>
      </c>
    </row>
    <row r="117" spans="1:9">
      <c r="A117" s="20">
        <v>50369865</v>
      </c>
      <c r="B117" t="s">
        <v>519</v>
      </c>
      <c r="C117" t="s">
        <v>520</v>
      </c>
      <c r="D117" s="8" t="s">
        <v>23</v>
      </c>
      <c r="E117" t="s">
        <v>1161</v>
      </c>
      <c r="F117" s="8">
        <v>11</v>
      </c>
      <c r="G117" s="8">
        <v>11</v>
      </c>
      <c r="H117" s="8">
        <v>11</v>
      </c>
      <c r="I117" t="s">
        <v>1266</v>
      </c>
    </row>
    <row r="118" spans="1:9">
      <c r="A118" s="20">
        <v>50449184</v>
      </c>
      <c r="B118" t="s">
        <v>231</v>
      </c>
      <c r="C118" t="s">
        <v>232</v>
      </c>
      <c r="D118" s="8" t="s">
        <v>23</v>
      </c>
      <c r="E118" t="s">
        <v>1161</v>
      </c>
      <c r="F118" s="8">
        <v>12</v>
      </c>
      <c r="G118" s="8">
        <v>10</v>
      </c>
      <c r="H118" s="8">
        <v>10</v>
      </c>
      <c r="I118" t="s">
        <v>1266</v>
      </c>
    </row>
    <row r="119" spans="1:9">
      <c r="A119" s="20">
        <v>50617168</v>
      </c>
      <c r="B119" t="s">
        <v>540</v>
      </c>
      <c r="C119" t="s">
        <v>541</v>
      </c>
      <c r="D119" s="8" t="s">
        <v>23</v>
      </c>
      <c r="E119" t="s">
        <v>1161</v>
      </c>
      <c r="F119" s="8">
        <v>11</v>
      </c>
      <c r="G119" s="8">
        <v>11</v>
      </c>
      <c r="H119" s="8">
        <v>12</v>
      </c>
      <c r="I119" t="s">
        <v>1266</v>
      </c>
    </row>
    <row r="120" spans="1:9">
      <c r="A120" s="20">
        <v>50631527</v>
      </c>
      <c r="B120" t="s">
        <v>244</v>
      </c>
      <c r="C120" t="s">
        <v>998</v>
      </c>
      <c r="D120" s="8" t="s">
        <v>23</v>
      </c>
      <c r="E120" t="s">
        <v>1161</v>
      </c>
      <c r="F120" s="8">
        <v>12</v>
      </c>
      <c r="G120" s="8">
        <v>12</v>
      </c>
      <c r="H120" s="8">
        <v>12</v>
      </c>
      <c r="I120" t="s">
        <v>1266</v>
      </c>
    </row>
    <row r="121" spans="1:9">
      <c r="A121" s="20">
        <v>50661078</v>
      </c>
      <c r="B121" t="s">
        <v>1210</v>
      </c>
      <c r="C121" t="s">
        <v>239</v>
      </c>
      <c r="D121" s="8" t="s">
        <v>8</v>
      </c>
      <c r="E121" t="s">
        <v>1161</v>
      </c>
      <c r="F121" s="8">
        <v>12</v>
      </c>
      <c r="G121" s="8">
        <v>12</v>
      </c>
      <c r="H121" s="8">
        <v>12</v>
      </c>
      <c r="I121" t="s">
        <v>1266</v>
      </c>
    </row>
    <row r="122" spans="1:9">
      <c r="A122" s="20">
        <v>50684876</v>
      </c>
      <c r="B122" t="s">
        <v>255</v>
      </c>
      <c r="C122" t="s">
        <v>576</v>
      </c>
      <c r="D122" s="8" t="s">
        <v>8</v>
      </c>
      <c r="E122" t="s">
        <v>1161</v>
      </c>
      <c r="F122" s="8">
        <v>10</v>
      </c>
      <c r="G122" s="8">
        <v>10</v>
      </c>
      <c r="H122" s="8">
        <v>11</v>
      </c>
      <c r="I122" t="s">
        <v>1266</v>
      </c>
    </row>
    <row r="123" spans="1:9">
      <c r="A123" s="20">
        <v>50784811</v>
      </c>
      <c r="B123" t="s">
        <v>89</v>
      </c>
      <c r="C123" t="s">
        <v>1132</v>
      </c>
      <c r="D123" s="8" t="s">
        <v>23</v>
      </c>
      <c r="E123" t="s">
        <v>1161</v>
      </c>
      <c r="F123" s="8">
        <v>12</v>
      </c>
      <c r="G123" s="8">
        <v>11</v>
      </c>
      <c r="H123" s="8">
        <v>12</v>
      </c>
      <c r="I123" t="s">
        <v>1266</v>
      </c>
    </row>
    <row r="124" spans="1:9">
      <c r="A124" s="20">
        <v>50789325</v>
      </c>
      <c r="B124" t="s">
        <v>424</v>
      </c>
      <c r="C124" t="s">
        <v>1132</v>
      </c>
      <c r="D124" s="8" t="s">
        <v>8</v>
      </c>
      <c r="E124" t="s">
        <v>1161</v>
      </c>
      <c r="F124" s="8">
        <v>12</v>
      </c>
      <c r="G124" s="8">
        <v>12</v>
      </c>
      <c r="H124" s="8">
        <v>12</v>
      </c>
      <c r="I124" t="s">
        <v>1266</v>
      </c>
    </row>
    <row r="125" spans="1:9">
      <c r="A125" s="20">
        <v>50800914</v>
      </c>
      <c r="B125" t="s">
        <v>1275</v>
      </c>
      <c r="C125" t="s">
        <v>1276</v>
      </c>
      <c r="D125" s="8" t="s">
        <v>8</v>
      </c>
      <c r="E125" t="s">
        <v>1161</v>
      </c>
      <c r="F125" s="8">
        <v>12</v>
      </c>
      <c r="G125" s="8">
        <v>12</v>
      </c>
      <c r="H125" s="8">
        <v>12</v>
      </c>
      <c r="I125" t="s">
        <v>1266</v>
      </c>
    </row>
    <row r="126" spans="1:9">
      <c r="A126" s="20">
        <v>50852256</v>
      </c>
      <c r="B126" t="s">
        <v>707</v>
      </c>
      <c r="C126" t="s">
        <v>708</v>
      </c>
      <c r="D126" s="8" t="s">
        <v>23</v>
      </c>
      <c r="E126" t="s">
        <v>1161</v>
      </c>
      <c r="F126" s="8">
        <v>11</v>
      </c>
      <c r="G126" s="8">
        <v>11</v>
      </c>
      <c r="H126" s="8">
        <v>11</v>
      </c>
      <c r="I126" t="s">
        <v>1266</v>
      </c>
    </row>
    <row r="127" spans="1:9">
      <c r="A127" s="20">
        <v>50933701</v>
      </c>
      <c r="B127" t="s">
        <v>1269</v>
      </c>
      <c r="C127" t="s">
        <v>1270</v>
      </c>
      <c r="D127" s="8" t="s">
        <v>23</v>
      </c>
      <c r="E127" t="s">
        <v>1161</v>
      </c>
      <c r="F127" s="8">
        <v>12</v>
      </c>
      <c r="G127" s="8">
        <v>12</v>
      </c>
      <c r="H127" s="8">
        <v>12</v>
      </c>
      <c r="I127" t="s">
        <v>1266</v>
      </c>
    </row>
    <row r="128" spans="1:9">
      <c r="A128" s="20">
        <v>50995111</v>
      </c>
      <c r="B128" t="s">
        <v>207</v>
      </c>
      <c r="C128" t="s">
        <v>1265</v>
      </c>
      <c r="D128" s="8" t="s">
        <v>8</v>
      </c>
      <c r="E128" t="s">
        <v>1161</v>
      </c>
      <c r="F128" s="8">
        <v>12</v>
      </c>
      <c r="G128" s="8">
        <v>10</v>
      </c>
      <c r="H128" s="8">
        <v>12</v>
      </c>
      <c r="I128" t="s">
        <v>1266</v>
      </c>
    </row>
    <row r="129" spans="1:9">
      <c r="A129" s="20">
        <v>51039745</v>
      </c>
      <c r="B129" t="s">
        <v>997</v>
      </c>
      <c r="C129" t="s">
        <v>56</v>
      </c>
      <c r="D129" s="8" t="s">
        <v>8</v>
      </c>
      <c r="E129" t="s">
        <v>1161</v>
      </c>
      <c r="F129" s="8">
        <v>12</v>
      </c>
      <c r="G129" s="8">
        <v>12</v>
      </c>
      <c r="H129" s="8">
        <v>12</v>
      </c>
      <c r="I129" t="s">
        <v>1266</v>
      </c>
    </row>
    <row r="130" spans="1:9">
      <c r="A130" s="20">
        <v>51383578</v>
      </c>
      <c r="B130" t="s">
        <v>647</v>
      </c>
      <c r="C130" t="s">
        <v>1085</v>
      </c>
      <c r="D130" s="8" t="s">
        <v>8</v>
      </c>
      <c r="E130" t="s">
        <v>1161</v>
      </c>
      <c r="F130" s="8">
        <v>12</v>
      </c>
      <c r="G130" s="8">
        <v>12</v>
      </c>
      <c r="H130" s="8">
        <v>12</v>
      </c>
      <c r="I130" t="s">
        <v>1266</v>
      </c>
    </row>
    <row r="131" spans="1:9">
      <c r="A131" s="20">
        <v>51917335</v>
      </c>
      <c r="B131" t="s">
        <v>29</v>
      </c>
      <c r="C131" t="s">
        <v>30</v>
      </c>
      <c r="D131" s="8" t="s">
        <v>23</v>
      </c>
      <c r="E131" t="s">
        <v>1161</v>
      </c>
      <c r="F131" s="8">
        <v>8</v>
      </c>
      <c r="G131" s="8">
        <v>7</v>
      </c>
      <c r="H131" s="8">
        <v>9</v>
      </c>
      <c r="I131" t="s">
        <v>1266</v>
      </c>
    </row>
    <row r="132" spans="1:9">
      <c r="A132" s="20">
        <v>50221051</v>
      </c>
      <c r="B132" t="s">
        <v>1294</v>
      </c>
      <c r="C132" t="s">
        <v>1011</v>
      </c>
      <c r="D132" s="8" t="s">
        <v>8</v>
      </c>
      <c r="E132" t="s">
        <v>1161</v>
      </c>
      <c r="F132" s="8">
        <v>5</v>
      </c>
      <c r="G132" s="8">
        <v>3</v>
      </c>
      <c r="H132" s="8">
        <v>4</v>
      </c>
      <c r="I132" s="9" t="s">
        <v>2214</v>
      </c>
    </row>
    <row r="133" spans="1:9">
      <c r="A133" s="20">
        <v>50000992</v>
      </c>
      <c r="B133" t="s">
        <v>1232</v>
      </c>
      <c r="C133" t="s">
        <v>1840</v>
      </c>
      <c r="D133" s="8" t="s">
        <v>23</v>
      </c>
      <c r="E133" t="s">
        <v>1161</v>
      </c>
      <c r="F133" s="8">
        <v>12</v>
      </c>
      <c r="G133" s="8">
        <v>12</v>
      </c>
      <c r="H133" s="8">
        <v>12</v>
      </c>
      <c r="I133" t="s">
        <v>1864</v>
      </c>
    </row>
    <row r="134" spans="1:9">
      <c r="A134" s="20">
        <v>50014545</v>
      </c>
      <c r="B134" t="s">
        <v>322</v>
      </c>
      <c r="C134" t="s">
        <v>633</v>
      </c>
      <c r="D134" s="8" t="s">
        <v>8</v>
      </c>
      <c r="E134" t="s">
        <v>1161</v>
      </c>
      <c r="F134" s="8">
        <v>12</v>
      </c>
      <c r="G134" s="8">
        <v>12</v>
      </c>
      <c r="H134" s="8">
        <v>12</v>
      </c>
      <c r="I134" t="s">
        <v>1864</v>
      </c>
    </row>
    <row r="135" spans="1:9">
      <c r="A135" s="20">
        <v>50023100</v>
      </c>
      <c r="B135" t="s">
        <v>944</v>
      </c>
      <c r="C135" t="s">
        <v>20</v>
      </c>
      <c r="D135" s="8" t="s">
        <v>8</v>
      </c>
      <c r="E135" t="s">
        <v>1161</v>
      </c>
      <c r="F135" s="8">
        <v>12</v>
      </c>
      <c r="G135" s="8">
        <v>11</v>
      </c>
      <c r="H135" s="8">
        <v>12</v>
      </c>
      <c r="I135" t="s">
        <v>1864</v>
      </c>
    </row>
    <row r="136" spans="1:9">
      <c r="A136" s="20">
        <v>50025058</v>
      </c>
      <c r="B136" t="s">
        <v>1312</v>
      </c>
      <c r="C136" t="s">
        <v>399</v>
      </c>
      <c r="D136" s="8" t="s">
        <v>23</v>
      </c>
      <c r="E136" t="s">
        <v>1161</v>
      </c>
      <c r="F136" s="8">
        <v>12</v>
      </c>
      <c r="G136" s="8">
        <v>12</v>
      </c>
      <c r="H136" s="8">
        <v>12</v>
      </c>
      <c r="I136" t="s">
        <v>1864</v>
      </c>
    </row>
    <row r="137" spans="1:9">
      <c r="A137" s="20">
        <v>50037173</v>
      </c>
      <c r="B137" t="s">
        <v>274</v>
      </c>
      <c r="C137" t="s">
        <v>1873</v>
      </c>
      <c r="D137" s="8" t="s">
        <v>8</v>
      </c>
      <c r="E137" t="s">
        <v>1161</v>
      </c>
      <c r="F137" s="8">
        <v>12</v>
      </c>
      <c r="G137" s="8">
        <v>12</v>
      </c>
      <c r="H137" s="8">
        <v>12</v>
      </c>
      <c r="I137" t="s">
        <v>1864</v>
      </c>
    </row>
    <row r="138" spans="1:9">
      <c r="A138" s="20">
        <v>50040968</v>
      </c>
      <c r="B138" t="s">
        <v>586</v>
      </c>
      <c r="C138" t="s">
        <v>1072</v>
      </c>
      <c r="D138" s="8" t="s">
        <v>23</v>
      </c>
      <c r="E138" t="s">
        <v>1161</v>
      </c>
      <c r="F138" s="8">
        <v>9</v>
      </c>
      <c r="G138" s="8">
        <v>7</v>
      </c>
      <c r="H138" s="8">
        <v>7</v>
      </c>
      <c r="I138" t="s">
        <v>1864</v>
      </c>
    </row>
    <row r="139" spans="1:9">
      <c r="A139" s="20">
        <v>50044278</v>
      </c>
      <c r="B139" t="s">
        <v>81</v>
      </c>
      <c r="C139" t="s">
        <v>903</v>
      </c>
      <c r="D139" s="8" t="s">
        <v>23</v>
      </c>
      <c r="E139" t="s">
        <v>1161</v>
      </c>
      <c r="F139" s="8">
        <v>8</v>
      </c>
      <c r="G139" s="8">
        <v>7</v>
      </c>
      <c r="H139" s="8">
        <v>8</v>
      </c>
      <c r="I139" t="s">
        <v>1864</v>
      </c>
    </row>
    <row r="140" spans="1:9">
      <c r="A140" s="20">
        <v>50048106</v>
      </c>
      <c r="B140" t="s">
        <v>730</v>
      </c>
      <c r="C140" t="s">
        <v>990</v>
      </c>
      <c r="D140" s="8" t="s">
        <v>8</v>
      </c>
      <c r="E140" t="s">
        <v>1161</v>
      </c>
      <c r="F140" s="8">
        <v>12</v>
      </c>
      <c r="G140" s="8">
        <v>11</v>
      </c>
      <c r="H140" s="8">
        <v>12</v>
      </c>
      <c r="I140" t="s">
        <v>1864</v>
      </c>
    </row>
    <row r="141" spans="1:9">
      <c r="A141" s="20">
        <v>50050992</v>
      </c>
      <c r="B141" t="s">
        <v>465</v>
      </c>
      <c r="C141" t="s">
        <v>1072</v>
      </c>
      <c r="D141" s="8" t="s">
        <v>23</v>
      </c>
      <c r="E141" t="s">
        <v>1161</v>
      </c>
      <c r="F141" s="8">
        <v>12</v>
      </c>
      <c r="G141" s="8">
        <v>12</v>
      </c>
      <c r="H141" s="8">
        <v>12</v>
      </c>
      <c r="I141" t="s">
        <v>1864</v>
      </c>
    </row>
    <row r="142" spans="1:9">
      <c r="A142" s="20">
        <v>50053788</v>
      </c>
      <c r="B142" t="s">
        <v>406</v>
      </c>
      <c r="C142" t="s">
        <v>1874</v>
      </c>
      <c r="D142" s="8" t="s">
        <v>8</v>
      </c>
      <c r="E142" t="s">
        <v>1161</v>
      </c>
      <c r="F142" s="8">
        <v>8</v>
      </c>
      <c r="G142" s="8">
        <v>6</v>
      </c>
      <c r="H142" s="8">
        <v>8</v>
      </c>
      <c r="I142" t="s">
        <v>1864</v>
      </c>
    </row>
    <row r="143" spans="1:9">
      <c r="A143" s="20">
        <v>50081165</v>
      </c>
      <c r="B143" t="s">
        <v>1008</v>
      </c>
      <c r="C143" t="s">
        <v>1832</v>
      </c>
      <c r="D143" s="8" t="s">
        <v>8</v>
      </c>
      <c r="E143" t="s">
        <v>1161</v>
      </c>
      <c r="F143" s="8">
        <v>4</v>
      </c>
      <c r="G143" s="8">
        <v>4</v>
      </c>
      <c r="H143" s="8">
        <v>5</v>
      </c>
      <c r="I143" s="9" t="s">
        <v>1864</v>
      </c>
    </row>
    <row r="144" spans="1:9">
      <c r="A144" s="20">
        <v>50092122</v>
      </c>
      <c r="B144" t="s">
        <v>1313</v>
      </c>
      <c r="C144" t="s">
        <v>1097</v>
      </c>
      <c r="D144" s="8" t="s">
        <v>8</v>
      </c>
      <c r="E144" t="s">
        <v>1161</v>
      </c>
      <c r="F144" s="8">
        <v>12</v>
      </c>
      <c r="G144" s="8">
        <v>12</v>
      </c>
      <c r="H144" s="8">
        <v>11</v>
      </c>
      <c r="I144" t="s">
        <v>1864</v>
      </c>
    </row>
    <row r="145" spans="1:9">
      <c r="A145" s="20">
        <v>50108545</v>
      </c>
      <c r="B145" t="s">
        <v>270</v>
      </c>
      <c r="C145" t="s">
        <v>1813</v>
      </c>
      <c r="D145" s="8" t="s">
        <v>8</v>
      </c>
      <c r="E145" t="s">
        <v>1161</v>
      </c>
      <c r="F145" s="8">
        <v>10</v>
      </c>
      <c r="G145" s="8">
        <v>8</v>
      </c>
      <c r="H145" s="8">
        <v>9</v>
      </c>
      <c r="I145" t="s">
        <v>1864</v>
      </c>
    </row>
    <row r="146" spans="1:9">
      <c r="A146" s="20">
        <v>50116191</v>
      </c>
      <c r="B146" t="s">
        <v>1871</v>
      </c>
      <c r="C146" t="s">
        <v>1872</v>
      </c>
      <c r="D146" s="8" t="s">
        <v>8</v>
      </c>
      <c r="E146" t="s">
        <v>1161</v>
      </c>
      <c r="F146" s="8">
        <v>11</v>
      </c>
      <c r="G146" s="8">
        <v>11</v>
      </c>
      <c r="H146" s="8">
        <v>10</v>
      </c>
      <c r="I146" t="s">
        <v>1864</v>
      </c>
    </row>
    <row r="147" spans="1:9">
      <c r="A147" s="20">
        <v>50116785</v>
      </c>
      <c r="B147" t="s">
        <v>1776</v>
      </c>
      <c r="C147" t="s">
        <v>1876</v>
      </c>
      <c r="D147" s="8" t="s">
        <v>23</v>
      </c>
      <c r="E147" t="s">
        <v>1161</v>
      </c>
      <c r="F147" s="8">
        <v>8</v>
      </c>
      <c r="G147" s="8">
        <v>9</v>
      </c>
      <c r="H147" s="8">
        <v>8</v>
      </c>
      <c r="I147" t="s">
        <v>1864</v>
      </c>
    </row>
    <row r="148" spans="1:9">
      <c r="A148" s="20">
        <v>50202413</v>
      </c>
      <c r="B148" t="s">
        <v>1735</v>
      </c>
      <c r="C148" t="s">
        <v>20</v>
      </c>
      <c r="D148" s="8" t="s">
        <v>23</v>
      </c>
      <c r="E148" t="s">
        <v>1161</v>
      </c>
      <c r="F148" s="8">
        <v>11</v>
      </c>
      <c r="G148" s="8">
        <v>10</v>
      </c>
      <c r="H148" s="8">
        <v>11</v>
      </c>
      <c r="I148" t="s">
        <v>1864</v>
      </c>
    </row>
    <row r="149" spans="1:9">
      <c r="A149" s="20">
        <v>50207385</v>
      </c>
      <c r="B149" t="s">
        <v>1843</v>
      </c>
      <c r="C149" t="s">
        <v>1844</v>
      </c>
      <c r="D149" s="8" t="s">
        <v>23</v>
      </c>
      <c r="E149" t="s">
        <v>1161</v>
      </c>
      <c r="F149" s="8">
        <v>10</v>
      </c>
      <c r="G149" s="8">
        <v>10</v>
      </c>
      <c r="H149" s="8">
        <v>10</v>
      </c>
      <c r="I149" s="9" t="s">
        <v>1864</v>
      </c>
    </row>
    <row r="150" spans="1:9">
      <c r="A150" s="20">
        <v>50247417</v>
      </c>
      <c r="B150" t="s">
        <v>1868</v>
      </c>
      <c r="C150" t="s">
        <v>1798</v>
      </c>
      <c r="D150" s="8" t="s">
        <v>8</v>
      </c>
      <c r="E150" t="s">
        <v>1161</v>
      </c>
      <c r="F150" s="8">
        <v>12</v>
      </c>
      <c r="G150" s="8">
        <v>12</v>
      </c>
      <c r="H150" s="8">
        <v>12</v>
      </c>
      <c r="I150" t="s">
        <v>1864</v>
      </c>
    </row>
    <row r="151" spans="1:9">
      <c r="A151" s="20">
        <v>50269402</v>
      </c>
      <c r="B151" t="s">
        <v>636</v>
      </c>
      <c r="C151" t="s">
        <v>1800</v>
      </c>
      <c r="D151" s="8" t="s">
        <v>8</v>
      </c>
      <c r="E151" t="s">
        <v>1161</v>
      </c>
      <c r="F151" s="8">
        <v>9</v>
      </c>
      <c r="G151" s="8">
        <v>8</v>
      </c>
      <c r="H151" s="8">
        <v>9</v>
      </c>
      <c r="I151" t="s">
        <v>1864</v>
      </c>
    </row>
    <row r="152" spans="1:9">
      <c r="A152" s="20">
        <v>50277790</v>
      </c>
      <c r="B152" t="s">
        <v>1737</v>
      </c>
      <c r="C152" t="s">
        <v>1866</v>
      </c>
      <c r="D152" s="8" t="s">
        <v>23</v>
      </c>
      <c r="E152" t="s">
        <v>1161</v>
      </c>
      <c r="F152" s="8">
        <v>10</v>
      </c>
      <c r="G152" s="8">
        <v>10</v>
      </c>
      <c r="H152" s="8">
        <v>10</v>
      </c>
      <c r="I152" t="s">
        <v>1864</v>
      </c>
    </row>
    <row r="153" spans="1:9">
      <c r="A153" s="20">
        <v>50286900</v>
      </c>
      <c r="B153" t="s">
        <v>1531</v>
      </c>
      <c r="C153" t="s">
        <v>1865</v>
      </c>
      <c r="D153" s="8" t="s">
        <v>23</v>
      </c>
      <c r="E153" t="s">
        <v>1161</v>
      </c>
      <c r="F153" s="8">
        <v>12</v>
      </c>
      <c r="G153" s="8">
        <v>12</v>
      </c>
      <c r="H153" s="8">
        <v>12</v>
      </c>
      <c r="I153" t="s">
        <v>1864</v>
      </c>
    </row>
    <row r="154" spans="1:9">
      <c r="A154" s="20">
        <v>50316303</v>
      </c>
      <c r="B154" t="s">
        <v>1454</v>
      </c>
      <c r="C154" t="s">
        <v>1827</v>
      </c>
      <c r="D154" s="8" t="s">
        <v>8</v>
      </c>
      <c r="E154" t="s">
        <v>1161</v>
      </c>
      <c r="F154" s="8">
        <v>12</v>
      </c>
      <c r="G154" s="8">
        <v>11</v>
      </c>
      <c r="H154" s="8">
        <v>12</v>
      </c>
      <c r="I154" t="s">
        <v>1864</v>
      </c>
    </row>
    <row r="155" spans="1:9">
      <c r="A155" s="20">
        <v>50530739</v>
      </c>
      <c r="B155" t="s">
        <v>98</v>
      </c>
      <c r="C155" t="s">
        <v>1870</v>
      </c>
      <c r="D155" s="8" t="s">
        <v>23</v>
      </c>
      <c r="E155" t="s">
        <v>1161</v>
      </c>
      <c r="F155" s="8">
        <v>8</v>
      </c>
      <c r="G155" s="8">
        <v>7</v>
      </c>
      <c r="H155" s="8">
        <v>8</v>
      </c>
      <c r="I155" t="s">
        <v>1864</v>
      </c>
    </row>
    <row r="156" spans="1:9">
      <c r="A156" s="20">
        <v>50594699</v>
      </c>
      <c r="B156" t="s">
        <v>1090</v>
      </c>
      <c r="C156" t="s">
        <v>1089</v>
      </c>
      <c r="D156" s="8" t="s">
        <v>8</v>
      </c>
      <c r="E156" t="s">
        <v>1161</v>
      </c>
      <c r="F156" s="8">
        <v>9</v>
      </c>
      <c r="G156" s="8">
        <v>8</v>
      </c>
      <c r="H156" s="8">
        <v>10</v>
      </c>
      <c r="I156" t="s">
        <v>1864</v>
      </c>
    </row>
    <row r="157" spans="1:9">
      <c r="A157" s="20">
        <v>50639315</v>
      </c>
      <c r="B157" t="s">
        <v>938</v>
      </c>
      <c r="C157" t="s">
        <v>990</v>
      </c>
      <c r="D157" s="8" t="s">
        <v>23</v>
      </c>
      <c r="E157" t="s">
        <v>1161</v>
      </c>
      <c r="F157" s="8">
        <v>12</v>
      </c>
      <c r="G157" s="8">
        <v>11</v>
      </c>
      <c r="H157" s="8">
        <v>12</v>
      </c>
      <c r="I157" t="s">
        <v>1864</v>
      </c>
    </row>
    <row r="158" spans="1:9">
      <c r="A158" s="20">
        <v>50759175</v>
      </c>
      <c r="B158" t="s">
        <v>1152</v>
      </c>
      <c r="C158" t="s">
        <v>1865</v>
      </c>
      <c r="D158" s="8" t="s">
        <v>8</v>
      </c>
      <c r="E158" t="s">
        <v>1161</v>
      </c>
      <c r="F158" s="8">
        <v>12</v>
      </c>
      <c r="G158" s="8">
        <v>12</v>
      </c>
      <c r="H158" s="8">
        <v>12</v>
      </c>
      <c r="I158" t="s">
        <v>1864</v>
      </c>
    </row>
    <row r="159" spans="1:9">
      <c r="A159" s="20">
        <v>50761358</v>
      </c>
      <c r="B159" t="s">
        <v>1782</v>
      </c>
      <c r="C159" t="s">
        <v>1793</v>
      </c>
      <c r="D159" s="8" t="s">
        <v>23</v>
      </c>
      <c r="E159" t="s">
        <v>1161</v>
      </c>
      <c r="F159" s="8">
        <v>10</v>
      </c>
      <c r="G159" s="8">
        <v>10</v>
      </c>
      <c r="H159" s="8">
        <v>10</v>
      </c>
      <c r="I159" t="s">
        <v>1864</v>
      </c>
    </row>
    <row r="160" spans="1:9">
      <c r="A160" s="20">
        <v>50779028</v>
      </c>
      <c r="B160" t="s">
        <v>459</v>
      </c>
      <c r="C160" t="s">
        <v>162</v>
      </c>
      <c r="D160" s="8" t="s">
        <v>8</v>
      </c>
      <c r="E160" t="s">
        <v>1161</v>
      </c>
      <c r="F160" s="8">
        <v>10</v>
      </c>
      <c r="G160" s="8">
        <v>8</v>
      </c>
      <c r="H160" s="8">
        <v>10</v>
      </c>
      <c r="I160" t="s">
        <v>1864</v>
      </c>
    </row>
    <row r="161" spans="1:9">
      <c r="A161" s="20">
        <v>50820753</v>
      </c>
      <c r="B161" t="s">
        <v>1311</v>
      </c>
      <c r="C161" t="s">
        <v>1867</v>
      </c>
      <c r="D161" s="8" t="s">
        <v>23</v>
      </c>
      <c r="E161" t="s">
        <v>1161</v>
      </c>
      <c r="F161" s="8">
        <v>10</v>
      </c>
      <c r="G161" s="8">
        <v>10</v>
      </c>
      <c r="H161" s="8">
        <v>12</v>
      </c>
      <c r="I161" t="s">
        <v>1864</v>
      </c>
    </row>
    <row r="162" spans="1:9">
      <c r="A162" s="20">
        <v>50828975</v>
      </c>
      <c r="B162" t="s">
        <v>1289</v>
      </c>
      <c r="C162" t="s">
        <v>1726</v>
      </c>
      <c r="D162" s="8" t="s">
        <v>8</v>
      </c>
      <c r="E162" t="s">
        <v>1161</v>
      </c>
      <c r="F162" s="8">
        <v>7</v>
      </c>
      <c r="G162" s="8">
        <v>7</v>
      </c>
      <c r="H162" s="8">
        <v>7</v>
      </c>
      <c r="I162" t="s">
        <v>1864</v>
      </c>
    </row>
    <row r="163" spans="1:9">
      <c r="A163" s="20">
        <v>50890476</v>
      </c>
      <c r="B163" t="s">
        <v>165</v>
      </c>
      <c r="C163" t="s">
        <v>1826</v>
      </c>
      <c r="D163" s="8" t="s">
        <v>8</v>
      </c>
      <c r="E163" t="s">
        <v>1161</v>
      </c>
      <c r="F163" s="8">
        <v>12</v>
      </c>
      <c r="G163" s="8">
        <v>12</v>
      </c>
      <c r="H163" s="8">
        <v>12</v>
      </c>
      <c r="I163" t="s">
        <v>1864</v>
      </c>
    </row>
    <row r="164" spans="1:9">
      <c r="A164" s="20">
        <v>50900285</v>
      </c>
      <c r="B164" t="s">
        <v>14</v>
      </c>
      <c r="C164" t="s">
        <v>1230</v>
      </c>
      <c r="D164" s="8" t="s">
        <v>8</v>
      </c>
      <c r="E164" t="s">
        <v>1161</v>
      </c>
      <c r="F164" s="8">
        <v>9</v>
      </c>
      <c r="G164" s="8">
        <v>8</v>
      </c>
      <c r="H164" s="8">
        <v>10</v>
      </c>
      <c r="I164" t="s">
        <v>1864</v>
      </c>
    </row>
    <row r="165" spans="1:9">
      <c r="A165" s="20">
        <v>50998625</v>
      </c>
      <c r="B165" t="s">
        <v>450</v>
      </c>
      <c r="C165" t="s">
        <v>1800</v>
      </c>
      <c r="D165" s="8" t="s">
        <v>23</v>
      </c>
      <c r="E165" t="s">
        <v>1161</v>
      </c>
      <c r="F165" s="8">
        <v>6</v>
      </c>
      <c r="G165" s="8">
        <v>7</v>
      </c>
      <c r="H165" s="8">
        <v>8</v>
      </c>
      <c r="I165" t="s">
        <v>1864</v>
      </c>
    </row>
    <row r="166" spans="1:9">
      <c r="A166" s="20">
        <v>50008118</v>
      </c>
      <c r="B166" t="s">
        <v>244</v>
      </c>
      <c r="C166" t="s">
        <v>245</v>
      </c>
      <c r="D166" s="8" t="s">
        <v>8</v>
      </c>
      <c r="E166" t="s">
        <v>1161</v>
      </c>
      <c r="F166" s="8">
        <v>10</v>
      </c>
      <c r="G166" s="8">
        <v>9</v>
      </c>
      <c r="H166" s="8">
        <v>9</v>
      </c>
      <c r="I166" t="s">
        <v>93</v>
      </c>
    </row>
    <row r="167" spans="1:9">
      <c r="A167" s="20">
        <v>50017463</v>
      </c>
      <c r="B167" t="s">
        <v>1299</v>
      </c>
      <c r="C167" t="s">
        <v>1300</v>
      </c>
      <c r="D167" s="8" t="s">
        <v>23</v>
      </c>
      <c r="E167" t="s">
        <v>1161</v>
      </c>
      <c r="F167" s="8">
        <v>12</v>
      </c>
      <c r="G167" s="8">
        <v>10</v>
      </c>
      <c r="H167" s="8">
        <v>12</v>
      </c>
      <c r="I167" t="s">
        <v>93</v>
      </c>
    </row>
    <row r="168" spans="1:9">
      <c r="A168" s="20">
        <v>50017906</v>
      </c>
      <c r="B168" t="s">
        <v>213</v>
      </c>
      <c r="C168" t="s">
        <v>214</v>
      </c>
      <c r="D168" s="8" t="s">
        <v>8</v>
      </c>
      <c r="E168" t="s">
        <v>1161</v>
      </c>
      <c r="F168" s="8">
        <v>5</v>
      </c>
      <c r="G168" s="8">
        <v>4</v>
      </c>
      <c r="H168" s="8">
        <v>5</v>
      </c>
      <c r="I168" t="s">
        <v>93</v>
      </c>
    </row>
    <row r="169" spans="1:9">
      <c r="A169" s="20">
        <v>50033870</v>
      </c>
      <c r="B169" t="s">
        <v>163</v>
      </c>
      <c r="C169" t="s">
        <v>329</v>
      </c>
      <c r="D169" s="8" t="s">
        <v>23</v>
      </c>
      <c r="E169" t="s">
        <v>1161</v>
      </c>
      <c r="F169" s="8">
        <v>8</v>
      </c>
      <c r="G169" s="8">
        <v>6</v>
      </c>
      <c r="H169" s="8">
        <v>6</v>
      </c>
      <c r="I169" t="s">
        <v>93</v>
      </c>
    </row>
    <row r="170" spans="1:9">
      <c r="A170" s="20">
        <v>50038572</v>
      </c>
      <c r="B170" t="s">
        <v>150</v>
      </c>
      <c r="C170" t="s">
        <v>394</v>
      </c>
      <c r="D170" s="8" t="s">
        <v>8</v>
      </c>
      <c r="E170" t="s">
        <v>1161</v>
      </c>
      <c r="F170" s="8">
        <v>11</v>
      </c>
      <c r="G170" s="8">
        <v>10</v>
      </c>
      <c r="H170" s="8">
        <v>10</v>
      </c>
      <c r="I170" t="s">
        <v>93</v>
      </c>
    </row>
    <row r="171" spans="1:9">
      <c r="A171" s="20">
        <v>50038654</v>
      </c>
      <c r="B171" t="s">
        <v>99</v>
      </c>
      <c r="C171" t="s">
        <v>933</v>
      </c>
      <c r="D171" s="8" t="s">
        <v>8</v>
      </c>
      <c r="E171" t="s">
        <v>1161</v>
      </c>
      <c r="F171" s="8">
        <v>7</v>
      </c>
      <c r="G171" s="8">
        <v>6</v>
      </c>
      <c r="H171" s="8">
        <v>8</v>
      </c>
      <c r="I171" t="s">
        <v>93</v>
      </c>
    </row>
    <row r="172" spans="1:9">
      <c r="A172" s="20">
        <v>50040436</v>
      </c>
      <c r="B172" t="s">
        <v>584</v>
      </c>
      <c r="C172" t="s">
        <v>787</v>
      </c>
      <c r="D172" s="8" t="s">
        <v>8</v>
      </c>
      <c r="E172" t="s">
        <v>1161</v>
      </c>
      <c r="F172" s="8">
        <v>9</v>
      </c>
      <c r="G172" s="8">
        <v>8</v>
      </c>
      <c r="H172" s="8">
        <v>7</v>
      </c>
      <c r="I172" t="s">
        <v>93</v>
      </c>
    </row>
    <row r="173" spans="1:9">
      <c r="A173" s="20">
        <v>50041581</v>
      </c>
      <c r="B173" t="s">
        <v>459</v>
      </c>
      <c r="C173" t="s">
        <v>1302</v>
      </c>
      <c r="D173" s="8" t="s">
        <v>8</v>
      </c>
      <c r="E173" t="s">
        <v>1161</v>
      </c>
      <c r="F173" s="8">
        <v>10</v>
      </c>
      <c r="G173" s="8">
        <v>10</v>
      </c>
      <c r="H173" s="8">
        <v>11</v>
      </c>
      <c r="I173" t="s">
        <v>93</v>
      </c>
    </row>
    <row r="174" spans="1:9">
      <c r="A174" s="20">
        <v>50042401</v>
      </c>
      <c r="B174" t="s">
        <v>91</v>
      </c>
      <c r="C174" t="s">
        <v>92</v>
      </c>
      <c r="D174" s="8" t="s">
        <v>23</v>
      </c>
      <c r="E174" t="s">
        <v>1161</v>
      </c>
      <c r="F174" s="8">
        <v>10</v>
      </c>
      <c r="G174" s="8">
        <v>8</v>
      </c>
      <c r="H174" s="8">
        <v>10</v>
      </c>
      <c r="I174" t="s">
        <v>93</v>
      </c>
    </row>
    <row r="175" spans="1:9">
      <c r="A175" s="20">
        <v>50048456</v>
      </c>
      <c r="B175" t="s">
        <v>224</v>
      </c>
      <c r="C175" t="s">
        <v>1304</v>
      </c>
      <c r="D175" s="8" t="s">
        <v>23</v>
      </c>
      <c r="E175" t="s">
        <v>1161</v>
      </c>
      <c r="F175" s="8">
        <v>10</v>
      </c>
      <c r="G175" s="8">
        <v>10</v>
      </c>
      <c r="H175" s="8">
        <v>12</v>
      </c>
      <c r="I175" t="s">
        <v>93</v>
      </c>
    </row>
    <row r="176" spans="1:9">
      <c r="A176" s="20">
        <v>50048795</v>
      </c>
      <c r="B176" t="s">
        <v>904</v>
      </c>
      <c r="C176" t="s">
        <v>903</v>
      </c>
      <c r="D176" s="8" t="s">
        <v>23</v>
      </c>
      <c r="E176" t="s">
        <v>1161</v>
      </c>
      <c r="F176" s="8">
        <v>7</v>
      </c>
      <c r="G176" s="8">
        <v>8</v>
      </c>
      <c r="H176" s="8">
        <v>8</v>
      </c>
      <c r="I176" t="s">
        <v>93</v>
      </c>
    </row>
    <row r="177" spans="1:9">
      <c r="A177" s="20">
        <v>50054770</v>
      </c>
      <c r="B177" t="s">
        <v>534</v>
      </c>
      <c r="C177" t="s">
        <v>533</v>
      </c>
      <c r="D177" s="8" t="s">
        <v>23</v>
      </c>
      <c r="E177" t="s">
        <v>1161</v>
      </c>
      <c r="F177" s="8">
        <v>8</v>
      </c>
      <c r="G177" s="8">
        <v>9</v>
      </c>
      <c r="H177" s="8">
        <v>8</v>
      </c>
      <c r="I177" t="s">
        <v>93</v>
      </c>
    </row>
    <row r="178" spans="1:9">
      <c r="A178" s="20">
        <v>50057337</v>
      </c>
      <c r="B178" t="s">
        <v>1295</v>
      </c>
      <c r="C178" t="s">
        <v>1021</v>
      </c>
      <c r="D178" s="8" t="s">
        <v>23</v>
      </c>
      <c r="E178" t="s">
        <v>1161</v>
      </c>
      <c r="F178" s="8">
        <v>12</v>
      </c>
      <c r="G178" s="8">
        <v>12</v>
      </c>
      <c r="H178" s="8">
        <v>12</v>
      </c>
      <c r="I178" t="s">
        <v>93</v>
      </c>
    </row>
    <row r="179" spans="1:9">
      <c r="A179" s="20">
        <v>50057341</v>
      </c>
      <c r="B179" t="s">
        <v>829</v>
      </c>
      <c r="C179" t="s">
        <v>828</v>
      </c>
      <c r="D179" s="8" t="s">
        <v>23</v>
      </c>
      <c r="E179" t="s">
        <v>1161</v>
      </c>
      <c r="F179" s="8">
        <v>10</v>
      </c>
      <c r="G179" s="8">
        <v>9</v>
      </c>
      <c r="H179" s="8">
        <v>11</v>
      </c>
      <c r="I179" t="s">
        <v>93</v>
      </c>
    </row>
    <row r="180" spans="1:9">
      <c r="A180" s="20">
        <v>50058602</v>
      </c>
      <c r="B180" t="s">
        <v>389</v>
      </c>
      <c r="C180" t="s">
        <v>388</v>
      </c>
      <c r="D180" s="8" t="s">
        <v>23</v>
      </c>
      <c r="E180" t="s">
        <v>1161</v>
      </c>
      <c r="F180" s="8">
        <v>4</v>
      </c>
      <c r="G180" s="8">
        <v>5</v>
      </c>
      <c r="H180" s="8">
        <v>5</v>
      </c>
      <c r="I180" t="s">
        <v>93</v>
      </c>
    </row>
    <row r="181" spans="1:9">
      <c r="A181" s="20">
        <v>50070922</v>
      </c>
      <c r="B181" t="s">
        <v>517</v>
      </c>
      <c r="C181" t="s">
        <v>516</v>
      </c>
      <c r="D181" s="8" t="s">
        <v>23</v>
      </c>
      <c r="E181" t="s">
        <v>1161</v>
      </c>
      <c r="F181" s="8">
        <v>7</v>
      </c>
      <c r="G181" s="8">
        <v>6</v>
      </c>
      <c r="H181" s="8">
        <v>8</v>
      </c>
      <c r="I181" t="s">
        <v>93</v>
      </c>
    </row>
    <row r="182" spans="1:9">
      <c r="A182" s="20">
        <v>50070923</v>
      </c>
      <c r="B182" t="s">
        <v>518</v>
      </c>
      <c r="C182" t="s">
        <v>516</v>
      </c>
      <c r="D182" s="8" t="s">
        <v>23</v>
      </c>
      <c r="E182" t="s">
        <v>1161</v>
      </c>
      <c r="F182" s="8">
        <v>7</v>
      </c>
      <c r="G182" s="8">
        <v>6</v>
      </c>
      <c r="H182" s="8">
        <v>6</v>
      </c>
      <c r="I182" t="s">
        <v>93</v>
      </c>
    </row>
    <row r="183" spans="1:9">
      <c r="A183" s="20">
        <v>50072049</v>
      </c>
      <c r="B183" t="s">
        <v>715</v>
      </c>
      <c r="C183" t="s">
        <v>1217</v>
      </c>
      <c r="D183" s="8" t="s">
        <v>8</v>
      </c>
      <c r="E183" t="s">
        <v>1161</v>
      </c>
      <c r="F183" s="8">
        <v>10</v>
      </c>
      <c r="G183" s="8">
        <v>8</v>
      </c>
      <c r="H183" s="8">
        <v>10</v>
      </c>
      <c r="I183" t="s">
        <v>93</v>
      </c>
    </row>
    <row r="184" spans="1:9">
      <c r="A184" s="20">
        <v>50072512</v>
      </c>
      <c r="B184" t="s">
        <v>584</v>
      </c>
      <c r="C184" t="s">
        <v>585</v>
      </c>
      <c r="D184" s="8" t="s">
        <v>8</v>
      </c>
      <c r="E184" t="s">
        <v>1161</v>
      </c>
      <c r="F184" s="8">
        <v>6</v>
      </c>
      <c r="G184" s="8">
        <v>7</v>
      </c>
      <c r="H184" s="8">
        <v>8</v>
      </c>
      <c r="I184" t="s">
        <v>93</v>
      </c>
    </row>
    <row r="185" spans="1:9">
      <c r="A185" s="20">
        <v>50080984</v>
      </c>
      <c r="B185" t="s">
        <v>888</v>
      </c>
      <c r="C185" t="s">
        <v>889</v>
      </c>
      <c r="D185" s="8" t="s">
        <v>8</v>
      </c>
      <c r="E185" t="s">
        <v>1161</v>
      </c>
      <c r="F185" s="8">
        <v>10</v>
      </c>
      <c r="G185" s="8">
        <v>9</v>
      </c>
      <c r="H185" s="8">
        <v>11</v>
      </c>
      <c r="I185" t="s">
        <v>93</v>
      </c>
    </row>
    <row r="186" spans="1:9">
      <c r="A186" s="20">
        <v>50090928</v>
      </c>
      <c r="B186" t="s">
        <v>1297</v>
      </c>
      <c r="C186" t="s">
        <v>751</v>
      </c>
      <c r="D186" s="8" t="s">
        <v>23</v>
      </c>
      <c r="E186" t="s">
        <v>1161</v>
      </c>
      <c r="F186" s="8">
        <v>7</v>
      </c>
      <c r="G186" s="8">
        <v>6</v>
      </c>
      <c r="H186" s="8">
        <v>8</v>
      </c>
      <c r="I186" t="s">
        <v>93</v>
      </c>
    </row>
    <row r="187" spans="1:9">
      <c r="A187" s="20">
        <v>50094828</v>
      </c>
      <c r="B187" t="s">
        <v>373</v>
      </c>
      <c r="C187" t="s">
        <v>374</v>
      </c>
      <c r="D187" s="8" t="s">
        <v>23</v>
      </c>
      <c r="E187" t="s">
        <v>1161</v>
      </c>
      <c r="F187" s="8">
        <v>12</v>
      </c>
      <c r="G187" s="8">
        <v>12</v>
      </c>
      <c r="H187" s="8">
        <v>12</v>
      </c>
      <c r="I187" t="s">
        <v>93</v>
      </c>
    </row>
    <row r="188" spans="1:9">
      <c r="A188" s="20">
        <v>50095389</v>
      </c>
      <c r="B188" t="s">
        <v>55</v>
      </c>
      <c r="C188" t="s">
        <v>751</v>
      </c>
      <c r="D188" s="8" t="s">
        <v>8</v>
      </c>
      <c r="E188" t="s">
        <v>1161</v>
      </c>
      <c r="F188" s="8">
        <v>4</v>
      </c>
      <c r="G188" s="8">
        <v>4</v>
      </c>
      <c r="H188" s="8">
        <v>4</v>
      </c>
      <c r="I188" t="s">
        <v>93</v>
      </c>
    </row>
    <row r="189" spans="1:9">
      <c r="A189" s="20">
        <v>50095390</v>
      </c>
      <c r="B189" t="s">
        <v>750</v>
      </c>
      <c r="C189" t="s">
        <v>751</v>
      </c>
      <c r="D189" s="8" t="s">
        <v>23</v>
      </c>
      <c r="E189" t="s">
        <v>1161</v>
      </c>
      <c r="F189" s="8">
        <v>5</v>
      </c>
      <c r="G189" s="8">
        <v>5</v>
      </c>
      <c r="H189" s="8">
        <v>5</v>
      </c>
      <c r="I189" t="s">
        <v>93</v>
      </c>
    </row>
    <row r="190" spans="1:9">
      <c r="A190" s="20">
        <v>50098834</v>
      </c>
      <c r="B190" t="s">
        <v>647</v>
      </c>
      <c r="C190" t="s">
        <v>1301</v>
      </c>
      <c r="D190" s="8" t="s">
        <v>8</v>
      </c>
      <c r="E190" t="s">
        <v>1161</v>
      </c>
      <c r="F190" s="8">
        <v>6</v>
      </c>
      <c r="G190" s="8">
        <v>4</v>
      </c>
      <c r="H190" s="8">
        <v>6</v>
      </c>
      <c r="I190" t="s">
        <v>93</v>
      </c>
    </row>
    <row r="191" spans="1:9">
      <c r="A191" s="20">
        <v>50099559</v>
      </c>
      <c r="B191" t="s">
        <v>294</v>
      </c>
      <c r="C191" t="s">
        <v>800</v>
      </c>
      <c r="D191" s="8" t="s">
        <v>8</v>
      </c>
      <c r="E191" t="s">
        <v>1161</v>
      </c>
      <c r="F191" s="8">
        <v>8</v>
      </c>
      <c r="G191" s="8">
        <v>7</v>
      </c>
      <c r="H191" s="8">
        <v>7</v>
      </c>
      <c r="I191" t="s">
        <v>93</v>
      </c>
    </row>
    <row r="192" spans="1:9">
      <c r="A192" s="20">
        <v>50099623</v>
      </c>
      <c r="B192" t="s">
        <v>188</v>
      </c>
      <c r="C192" t="s">
        <v>189</v>
      </c>
      <c r="D192" s="8" t="s">
        <v>8</v>
      </c>
      <c r="E192" t="s">
        <v>1161</v>
      </c>
      <c r="F192" s="8">
        <v>5</v>
      </c>
      <c r="G192" s="8">
        <v>5</v>
      </c>
      <c r="H192" s="8">
        <v>6</v>
      </c>
      <c r="I192" t="s">
        <v>93</v>
      </c>
    </row>
    <row r="193" spans="1:9">
      <c r="A193" s="20">
        <v>50099662</v>
      </c>
      <c r="B193" t="s">
        <v>301</v>
      </c>
      <c r="C193" t="s">
        <v>302</v>
      </c>
      <c r="D193" s="8" t="s">
        <v>8</v>
      </c>
      <c r="E193" t="s">
        <v>1161</v>
      </c>
      <c r="F193" s="8">
        <v>8</v>
      </c>
      <c r="G193" s="8">
        <v>7</v>
      </c>
      <c r="H193" s="8">
        <v>9</v>
      </c>
      <c r="I193" t="s">
        <v>93</v>
      </c>
    </row>
    <row r="194" spans="1:9">
      <c r="A194" s="20">
        <v>50104622</v>
      </c>
      <c r="B194" t="s">
        <v>483</v>
      </c>
      <c r="C194" t="s">
        <v>1293</v>
      </c>
      <c r="D194" s="8" t="s">
        <v>8</v>
      </c>
      <c r="E194" t="s">
        <v>1161</v>
      </c>
      <c r="F194" s="8">
        <v>10</v>
      </c>
      <c r="G194" s="8">
        <v>9</v>
      </c>
      <c r="H194" s="8">
        <v>9</v>
      </c>
      <c r="I194" t="s">
        <v>93</v>
      </c>
    </row>
    <row r="195" spans="1:9">
      <c r="A195" s="20">
        <v>50104624</v>
      </c>
      <c r="B195" t="s">
        <v>38</v>
      </c>
      <c r="C195" t="s">
        <v>838</v>
      </c>
      <c r="D195" s="8" t="s">
        <v>8</v>
      </c>
      <c r="E195" t="s">
        <v>1161</v>
      </c>
      <c r="F195" s="8">
        <v>8</v>
      </c>
      <c r="G195" s="8">
        <v>6</v>
      </c>
      <c r="H195" s="8">
        <v>8</v>
      </c>
      <c r="I195" t="s">
        <v>93</v>
      </c>
    </row>
    <row r="196" spans="1:9">
      <c r="A196" s="20">
        <v>50109394</v>
      </c>
      <c r="B196" t="s">
        <v>262</v>
      </c>
      <c r="C196" t="s">
        <v>359</v>
      </c>
      <c r="D196" s="8" t="s">
        <v>8</v>
      </c>
      <c r="E196" t="s">
        <v>1161</v>
      </c>
      <c r="F196" s="8">
        <v>8</v>
      </c>
      <c r="G196" s="8">
        <v>7</v>
      </c>
      <c r="H196" s="8">
        <v>9</v>
      </c>
      <c r="I196" t="s">
        <v>93</v>
      </c>
    </row>
    <row r="197" spans="1:9">
      <c r="A197" s="20">
        <v>50140981</v>
      </c>
      <c r="B197" t="s">
        <v>665</v>
      </c>
      <c r="C197" t="s">
        <v>865</v>
      </c>
      <c r="D197" s="8" t="s">
        <v>8</v>
      </c>
      <c r="E197" t="s">
        <v>1161</v>
      </c>
      <c r="F197" s="8">
        <v>10</v>
      </c>
      <c r="G197" s="8">
        <v>8</v>
      </c>
      <c r="H197" s="8">
        <v>10</v>
      </c>
      <c r="I197" t="s">
        <v>93</v>
      </c>
    </row>
    <row r="198" spans="1:9">
      <c r="A198" s="20">
        <v>50270834</v>
      </c>
      <c r="B198" t="s">
        <v>387</v>
      </c>
      <c r="C198" t="s">
        <v>1031</v>
      </c>
      <c r="D198" s="8" t="s">
        <v>23</v>
      </c>
      <c r="E198" t="s">
        <v>1161</v>
      </c>
      <c r="F198" s="8">
        <v>11</v>
      </c>
      <c r="G198" s="8">
        <v>10</v>
      </c>
      <c r="H198" s="8">
        <v>10</v>
      </c>
      <c r="I198" t="s">
        <v>93</v>
      </c>
    </row>
    <row r="199" spans="1:9">
      <c r="A199" s="20">
        <v>50430130</v>
      </c>
      <c r="B199" t="s">
        <v>776</v>
      </c>
      <c r="C199" t="s">
        <v>1298</v>
      </c>
      <c r="D199" s="8" t="s">
        <v>8</v>
      </c>
      <c r="E199" t="s">
        <v>1161</v>
      </c>
      <c r="F199" s="8">
        <v>12</v>
      </c>
      <c r="G199" s="8">
        <v>12</v>
      </c>
      <c r="H199" s="8">
        <v>12</v>
      </c>
      <c r="I199" t="s">
        <v>93</v>
      </c>
    </row>
    <row r="200" spans="1:9">
      <c r="A200" s="20">
        <v>50584596</v>
      </c>
      <c r="B200" t="s">
        <v>253</v>
      </c>
      <c r="C200" t="s">
        <v>550</v>
      </c>
      <c r="D200" s="8" t="s">
        <v>23</v>
      </c>
      <c r="E200" t="s">
        <v>1161</v>
      </c>
      <c r="F200" s="8">
        <v>12</v>
      </c>
      <c r="G200" s="8">
        <v>11</v>
      </c>
      <c r="H200" s="8">
        <v>11</v>
      </c>
      <c r="I200" t="s">
        <v>93</v>
      </c>
    </row>
    <row r="201" spans="1:9">
      <c r="A201" s="20">
        <v>50595148</v>
      </c>
      <c r="B201" t="s">
        <v>563</v>
      </c>
      <c r="C201" t="s">
        <v>1006</v>
      </c>
      <c r="D201" s="8" t="s">
        <v>8</v>
      </c>
      <c r="E201" t="s">
        <v>1161</v>
      </c>
      <c r="F201" s="8">
        <v>12</v>
      </c>
      <c r="G201" s="8">
        <v>12</v>
      </c>
      <c r="H201" s="8">
        <v>12</v>
      </c>
      <c r="I201" t="s">
        <v>93</v>
      </c>
    </row>
    <row r="202" spans="1:9">
      <c r="A202" s="20">
        <v>50746278</v>
      </c>
      <c r="B202" t="s">
        <v>98</v>
      </c>
      <c r="C202" t="s">
        <v>948</v>
      </c>
      <c r="D202" s="8" t="s">
        <v>23</v>
      </c>
      <c r="E202" t="s">
        <v>1161</v>
      </c>
      <c r="F202" s="8">
        <v>12</v>
      </c>
      <c r="G202" s="8">
        <v>12</v>
      </c>
      <c r="H202" s="8">
        <v>12</v>
      </c>
      <c r="I202" t="s">
        <v>93</v>
      </c>
    </row>
    <row r="203" spans="1:9">
      <c r="A203" s="20">
        <v>50797972</v>
      </c>
      <c r="B203" t="s">
        <v>89</v>
      </c>
      <c r="C203" t="s">
        <v>800</v>
      </c>
      <c r="D203" s="8" t="s">
        <v>23</v>
      </c>
      <c r="E203" t="s">
        <v>1161</v>
      </c>
      <c r="F203" s="8">
        <v>12</v>
      </c>
      <c r="G203" s="8">
        <v>11</v>
      </c>
      <c r="H203" s="8">
        <v>11</v>
      </c>
      <c r="I203" t="s">
        <v>93</v>
      </c>
    </row>
    <row r="204" spans="1:9">
      <c r="A204" s="20">
        <v>50820478</v>
      </c>
      <c r="B204" t="s">
        <v>290</v>
      </c>
      <c r="C204" t="s">
        <v>1296</v>
      </c>
      <c r="D204" s="8" t="s">
        <v>23</v>
      </c>
      <c r="E204" t="s">
        <v>1161</v>
      </c>
      <c r="F204" s="8">
        <v>12</v>
      </c>
      <c r="G204" s="8">
        <v>12</v>
      </c>
      <c r="H204" s="8">
        <v>12</v>
      </c>
      <c r="I204" t="s">
        <v>93</v>
      </c>
    </row>
    <row r="205" spans="1:9">
      <c r="A205" s="20">
        <v>50832506</v>
      </c>
      <c r="B205" t="s">
        <v>680</v>
      </c>
      <c r="C205" t="s">
        <v>681</v>
      </c>
      <c r="D205" s="8" t="s">
        <v>23</v>
      </c>
      <c r="E205" t="s">
        <v>1161</v>
      </c>
      <c r="F205" s="8">
        <v>9</v>
      </c>
      <c r="G205" s="8">
        <v>9</v>
      </c>
      <c r="H205" s="8">
        <v>10</v>
      </c>
      <c r="I205" t="s">
        <v>93</v>
      </c>
    </row>
    <row r="206" spans="1:9">
      <c r="A206" s="20">
        <v>50892177</v>
      </c>
      <c r="B206" t="s">
        <v>1305</v>
      </c>
      <c r="C206" t="s">
        <v>1306</v>
      </c>
      <c r="D206" s="8" t="s">
        <v>8</v>
      </c>
      <c r="E206" t="s">
        <v>1161</v>
      </c>
      <c r="F206" s="8">
        <v>10</v>
      </c>
      <c r="G206" s="8">
        <v>10</v>
      </c>
      <c r="H206" s="8">
        <v>9</v>
      </c>
      <c r="I206" t="s">
        <v>93</v>
      </c>
    </row>
    <row r="207" spans="1:9">
      <c r="A207" s="20">
        <v>50929496</v>
      </c>
      <c r="B207" t="s">
        <v>584</v>
      </c>
      <c r="C207" t="s">
        <v>245</v>
      </c>
      <c r="D207" s="8" t="s">
        <v>8</v>
      </c>
      <c r="E207" t="s">
        <v>1161</v>
      </c>
      <c r="F207" s="8">
        <v>10</v>
      </c>
      <c r="G207" s="8">
        <v>11</v>
      </c>
      <c r="H207" s="8">
        <v>12</v>
      </c>
      <c r="I207" t="s">
        <v>93</v>
      </c>
    </row>
    <row r="208" spans="1:9">
      <c r="A208" s="20">
        <v>51907453</v>
      </c>
      <c r="B208" t="s">
        <v>251</v>
      </c>
      <c r="C208" t="s">
        <v>397</v>
      </c>
      <c r="D208" s="8" t="s">
        <v>23</v>
      </c>
      <c r="E208" t="s">
        <v>1161</v>
      </c>
      <c r="F208" s="8">
        <v>10</v>
      </c>
      <c r="G208" s="8">
        <v>11</v>
      </c>
      <c r="H208" s="8">
        <v>12</v>
      </c>
      <c r="I208" t="s">
        <v>93</v>
      </c>
    </row>
    <row r="209" spans="1:9">
      <c r="A209" s="20">
        <v>50012288</v>
      </c>
      <c r="B209" t="s">
        <v>1785</v>
      </c>
      <c r="C209" t="s">
        <v>1953</v>
      </c>
      <c r="D209" s="8" t="s">
        <v>23</v>
      </c>
      <c r="E209" t="s">
        <v>1161</v>
      </c>
      <c r="F209" s="8">
        <v>11</v>
      </c>
      <c r="G209" s="8">
        <v>11</v>
      </c>
      <c r="H209" s="8">
        <v>11</v>
      </c>
      <c r="I209" t="s">
        <v>1948</v>
      </c>
    </row>
    <row r="210" spans="1:9">
      <c r="A210" s="20">
        <v>50019168</v>
      </c>
      <c r="B210" t="s">
        <v>1951</v>
      </c>
      <c r="C210" t="s">
        <v>1952</v>
      </c>
      <c r="D210" s="8" t="s">
        <v>8</v>
      </c>
      <c r="E210" t="s">
        <v>1161</v>
      </c>
      <c r="F210" s="8">
        <v>7</v>
      </c>
      <c r="G210" s="8">
        <v>7</v>
      </c>
      <c r="H210" s="8">
        <v>8</v>
      </c>
      <c r="I210" t="s">
        <v>1948</v>
      </c>
    </row>
    <row r="211" spans="1:9">
      <c r="A211" s="20">
        <v>50033827</v>
      </c>
      <c r="B211" t="s">
        <v>322</v>
      </c>
      <c r="C211" t="s">
        <v>1805</v>
      </c>
      <c r="D211" s="8" t="s">
        <v>8</v>
      </c>
      <c r="E211" t="s">
        <v>1161</v>
      </c>
      <c r="F211" s="8">
        <v>12</v>
      </c>
      <c r="G211" s="8">
        <v>12</v>
      </c>
      <c r="H211" s="8">
        <v>12</v>
      </c>
      <c r="I211" t="s">
        <v>1948</v>
      </c>
    </row>
    <row r="212" spans="1:9">
      <c r="A212" s="20">
        <v>50035442</v>
      </c>
      <c r="B212" t="s">
        <v>51</v>
      </c>
      <c r="C212" t="s">
        <v>1885</v>
      </c>
      <c r="D212" s="8" t="s">
        <v>8</v>
      </c>
      <c r="E212" t="s">
        <v>1161</v>
      </c>
      <c r="F212" s="8">
        <v>9</v>
      </c>
      <c r="G212" s="8">
        <v>7</v>
      </c>
      <c r="H212" s="8">
        <v>9</v>
      </c>
      <c r="I212" t="s">
        <v>1948</v>
      </c>
    </row>
    <row r="213" spans="1:9">
      <c r="A213" s="20">
        <v>50044473</v>
      </c>
      <c r="B213" t="s">
        <v>1830</v>
      </c>
      <c r="C213" t="s">
        <v>1950</v>
      </c>
      <c r="D213" s="8" t="s">
        <v>23</v>
      </c>
      <c r="E213" t="s">
        <v>1161</v>
      </c>
      <c r="F213" s="8">
        <v>11</v>
      </c>
      <c r="G213" s="8">
        <v>11</v>
      </c>
      <c r="H213" s="8">
        <v>9</v>
      </c>
      <c r="I213" t="s">
        <v>1948</v>
      </c>
    </row>
    <row r="214" spans="1:9">
      <c r="A214" s="20">
        <v>50078629</v>
      </c>
      <c r="B214" t="s">
        <v>40</v>
      </c>
      <c r="C214" t="s">
        <v>1789</v>
      </c>
      <c r="D214" s="8" t="s">
        <v>8</v>
      </c>
      <c r="E214" t="s">
        <v>1161</v>
      </c>
      <c r="F214" s="8">
        <v>7</v>
      </c>
      <c r="G214" s="8">
        <v>8</v>
      </c>
      <c r="H214" s="8">
        <v>9</v>
      </c>
      <c r="I214" t="s">
        <v>1948</v>
      </c>
    </row>
    <row r="215" spans="1:9">
      <c r="A215" s="20">
        <v>50084368</v>
      </c>
      <c r="B215" t="s">
        <v>1307</v>
      </c>
      <c r="C215" t="s">
        <v>1949</v>
      </c>
      <c r="D215" s="8" t="s">
        <v>8</v>
      </c>
      <c r="E215" t="s">
        <v>1161</v>
      </c>
      <c r="F215" s="8">
        <v>8</v>
      </c>
      <c r="G215" s="8">
        <v>8</v>
      </c>
      <c r="H215" s="8">
        <v>10</v>
      </c>
      <c r="I215" t="s">
        <v>1948</v>
      </c>
    </row>
    <row r="216" spans="1:9">
      <c r="A216" s="20">
        <v>50089411</v>
      </c>
      <c r="B216" t="s">
        <v>103</v>
      </c>
      <c r="C216" t="s">
        <v>1292</v>
      </c>
      <c r="D216" s="8" t="s">
        <v>23</v>
      </c>
      <c r="E216" t="s">
        <v>1161</v>
      </c>
      <c r="F216" s="8">
        <v>10</v>
      </c>
      <c r="G216" s="8">
        <v>10</v>
      </c>
      <c r="H216" s="8">
        <v>11</v>
      </c>
      <c r="I216" t="s">
        <v>1948</v>
      </c>
    </row>
    <row r="217" spans="1:9">
      <c r="A217" s="20">
        <v>50109256</v>
      </c>
      <c r="B217" t="s">
        <v>571</v>
      </c>
      <c r="C217" t="s">
        <v>1308</v>
      </c>
      <c r="D217" s="8" t="s">
        <v>8</v>
      </c>
      <c r="E217" t="s">
        <v>1161</v>
      </c>
      <c r="F217" s="8">
        <v>10</v>
      </c>
      <c r="G217" s="8">
        <v>8</v>
      </c>
      <c r="H217" s="8">
        <v>10</v>
      </c>
      <c r="I217" t="s">
        <v>1948</v>
      </c>
    </row>
    <row r="218" spans="1:9">
      <c r="A218" s="20">
        <v>50484273</v>
      </c>
      <c r="B218" t="s">
        <v>87</v>
      </c>
      <c r="C218" t="s">
        <v>1034</v>
      </c>
      <c r="D218" s="8" t="s">
        <v>8</v>
      </c>
      <c r="E218" t="s">
        <v>1161</v>
      </c>
      <c r="F218" s="8">
        <v>9</v>
      </c>
      <c r="G218" s="8">
        <v>8</v>
      </c>
      <c r="H218" s="8">
        <v>9</v>
      </c>
      <c r="I218" t="s">
        <v>1948</v>
      </c>
    </row>
    <row r="219" spans="1:9">
      <c r="A219" s="20">
        <v>50836285</v>
      </c>
      <c r="B219" t="s">
        <v>1098</v>
      </c>
      <c r="C219" t="s">
        <v>1815</v>
      </c>
      <c r="D219" s="8" t="s">
        <v>23</v>
      </c>
      <c r="E219" t="s">
        <v>1161</v>
      </c>
      <c r="F219" s="8">
        <v>12</v>
      </c>
      <c r="G219" s="8">
        <v>12</v>
      </c>
      <c r="H219" s="8">
        <v>11</v>
      </c>
      <c r="I219" t="s">
        <v>1948</v>
      </c>
    </row>
    <row r="220" spans="1:9">
      <c r="A220" s="20">
        <v>51142864</v>
      </c>
      <c r="B220" t="s">
        <v>1796</v>
      </c>
      <c r="C220" t="s">
        <v>1954</v>
      </c>
      <c r="D220" s="8" t="s">
        <v>23</v>
      </c>
      <c r="E220" t="s">
        <v>1161</v>
      </c>
      <c r="F220" s="8">
        <v>12</v>
      </c>
      <c r="G220" s="8">
        <v>12</v>
      </c>
      <c r="H220" s="8">
        <v>12</v>
      </c>
      <c r="I220" t="s">
        <v>1948</v>
      </c>
    </row>
    <row r="221" spans="1:9">
      <c r="A221" s="20">
        <v>50015114</v>
      </c>
      <c r="B221" t="s">
        <v>1204</v>
      </c>
      <c r="C221" t="s">
        <v>906</v>
      </c>
      <c r="D221" s="8" t="s">
        <v>8</v>
      </c>
      <c r="E221" t="s">
        <v>1161</v>
      </c>
      <c r="F221" s="8">
        <v>12</v>
      </c>
      <c r="G221" s="8">
        <v>12</v>
      </c>
      <c r="H221" s="8">
        <v>12</v>
      </c>
      <c r="I221" t="s">
        <v>1353</v>
      </c>
    </row>
    <row r="222" spans="1:9">
      <c r="A222" s="20">
        <v>50052088</v>
      </c>
      <c r="B222" t="s">
        <v>267</v>
      </c>
      <c r="C222" t="s">
        <v>382</v>
      </c>
      <c r="D222" s="8" t="s">
        <v>8</v>
      </c>
      <c r="E222" t="s">
        <v>1161</v>
      </c>
      <c r="F222" s="8">
        <v>10</v>
      </c>
      <c r="G222" s="8">
        <v>10</v>
      </c>
      <c r="H222" s="8">
        <v>10</v>
      </c>
      <c r="I222" t="s">
        <v>1353</v>
      </c>
    </row>
    <row r="223" spans="1:9">
      <c r="A223" s="20">
        <v>50059151</v>
      </c>
      <c r="B223" t="s">
        <v>132</v>
      </c>
      <c r="C223" t="s">
        <v>404</v>
      </c>
      <c r="D223" s="8" t="s">
        <v>8</v>
      </c>
      <c r="E223" t="s">
        <v>1161</v>
      </c>
      <c r="F223" s="8">
        <v>11</v>
      </c>
      <c r="G223" s="8">
        <v>10</v>
      </c>
      <c r="H223" s="8">
        <v>11</v>
      </c>
      <c r="I223" t="s">
        <v>1353</v>
      </c>
    </row>
    <row r="224" spans="1:9">
      <c r="A224" s="20">
        <v>50059153</v>
      </c>
      <c r="B224" t="s">
        <v>98</v>
      </c>
      <c r="C224" t="s">
        <v>585</v>
      </c>
      <c r="D224" s="8" t="s">
        <v>23</v>
      </c>
      <c r="E224" t="s">
        <v>1161</v>
      </c>
      <c r="F224" s="8">
        <v>10</v>
      </c>
      <c r="G224" s="8">
        <v>10</v>
      </c>
      <c r="H224" s="8">
        <v>11</v>
      </c>
      <c r="I224" t="s">
        <v>1353</v>
      </c>
    </row>
    <row r="225" spans="1:9">
      <c r="A225" s="20">
        <v>50059343</v>
      </c>
      <c r="B225" t="s">
        <v>736</v>
      </c>
      <c r="C225" t="s">
        <v>962</v>
      </c>
      <c r="D225" s="8" t="s">
        <v>8</v>
      </c>
      <c r="E225" t="s">
        <v>1161</v>
      </c>
      <c r="F225" s="8">
        <v>12</v>
      </c>
      <c r="G225" s="8">
        <v>10</v>
      </c>
      <c r="H225" s="8">
        <v>12</v>
      </c>
      <c r="I225" t="s">
        <v>1353</v>
      </c>
    </row>
    <row r="226" spans="1:9">
      <c r="A226" s="20">
        <v>50065701</v>
      </c>
      <c r="B226" t="s">
        <v>114</v>
      </c>
      <c r="C226" t="s">
        <v>908</v>
      </c>
      <c r="D226" s="8" t="s">
        <v>8</v>
      </c>
      <c r="E226" t="s">
        <v>1161</v>
      </c>
      <c r="F226" s="8">
        <v>12</v>
      </c>
      <c r="G226" s="8">
        <v>10</v>
      </c>
      <c r="H226" s="8">
        <v>12</v>
      </c>
      <c r="I226" t="s">
        <v>1353</v>
      </c>
    </row>
    <row r="227" spans="1:9">
      <c r="A227" s="20">
        <v>50099822</v>
      </c>
      <c r="B227" t="s">
        <v>167</v>
      </c>
      <c r="C227" t="s">
        <v>664</v>
      </c>
      <c r="D227" s="8" t="s">
        <v>23</v>
      </c>
      <c r="E227" t="s">
        <v>1161</v>
      </c>
      <c r="F227" s="8">
        <v>12</v>
      </c>
      <c r="G227" s="8">
        <v>10</v>
      </c>
      <c r="H227" s="8">
        <v>10</v>
      </c>
      <c r="I227" t="s">
        <v>1353</v>
      </c>
    </row>
    <row r="228" spans="1:9">
      <c r="A228" s="20">
        <v>50109314</v>
      </c>
      <c r="B228" t="s">
        <v>1355</v>
      </c>
      <c r="C228" t="s">
        <v>1356</v>
      </c>
      <c r="D228" s="8" t="s">
        <v>23</v>
      </c>
      <c r="E228" t="s">
        <v>1161</v>
      </c>
      <c r="F228" s="8">
        <v>12</v>
      </c>
      <c r="G228" s="8">
        <v>11</v>
      </c>
      <c r="H228" s="8">
        <v>10</v>
      </c>
      <c r="I228" t="s">
        <v>1353</v>
      </c>
    </row>
    <row r="229" spans="1:9">
      <c r="A229" s="20">
        <v>50232428</v>
      </c>
      <c r="B229" t="s">
        <v>1359</v>
      </c>
      <c r="C229" t="s">
        <v>1360</v>
      </c>
      <c r="D229" s="8" t="s">
        <v>8</v>
      </c>
      <c r="E229" t="s">
        <v>1161</v>
      </c>
      <c r="F229" s="8">
        <v>12</v>
      </c>
      <c r="G229" s="8">
        <v>12</v>
      </c>
      <c r="H229" s="8">
        <v>12</v>
      </c>
      <c r="I229" t="s">
        <v>1353</v>
      </c>
    </row>
    <row r="230" spans="1:9">
      <c r="A230" s="20">
        <v>51066750</v>
      </c>
      <c r="B230" t="s">
        <v>1716</v>
      </c>
      <c r="C230" t="s">
        <v>1717</v>
      </c>
      <c r="D230" s="8" t="s">
        <v>8</v>
      </c>
      <c r="E230" t="s">
        <v>1161</v>
      </c>
      <c r="F230" s="8">
        <v>12</v>
      </c>
      <c r="G230" s="8">
        <v>12</v>
      </c>
      <c r="H230" s="8">
        <v>12</v>
      </c>
      <c r="I230" t="s">
        <v>1353</v>
      </c>
    </row>
    <row r="231" spans="1:9">
      <c r="A231" s="20">
        <v>50009513</v>
      </c>
      <c r="B231" t="s">
        <v>256</v>
      </c>
      <c r="C231" t="s">
        <v>139</v>
      </c>
      <c r="D231" s="8" t="s">
        <v>8</v>
      </c>
      <c r="E231" t="s">
        <v>1161</v>
      </c>
      <c r="F231" s="8">
        <v>12</v>
      </c>
      <c r="G231" s="8">
        <v>10</v>
      </c>
      <c r="H231" s="8">
        <v>12</v>
      </c>
      <c r="I231" t="s">
        <v>1377</v>
      </c>
    </row>
    <row r="232" spans="1:9">
      <c r="A232" s="20">
        <v>50016396</v>
      </c>
      <c r="B232" t="s">
        <v>211</v>
      </c>
      <c r="C232" t="s">
        <v>678</v>
      </c>
      <c r="D232" s="8" t="s">
        <v>8</v>
      </c>
      <c r="E232" t="s">
        <v>1161</v>
      </c>
      <c r="F232" s="8">
        <v>11</v>
      </c>
      <c r="G232" s="8">
        <v>12</v>
      </c>
      <c r="H232" s="8">
        <v>12</v>
      </c>
      <c r="I232" t="s">
        <v>1377</v>
      </c>
    </row>
    <row r="233" spans="1:9">
      <c r="A233" s="20">
        <v>50019274</v>
      </c>
      <c r="B233" t="s">
        <v>1379</v>
      </c>
      <c r="C233" t="s">
        <v>1380</v>
      </c>
      <c r="D233" s="8" t="s">
        <v>23</v>
      </c>
      <c r="E233" t="s">
        <v>1161</v>
      </c>
      <c r="F233" s="8">
        <v>10</v>
      </c>
      <c r="G233" s="8">
        <v>8</v>
      </c>
      <c r="H233" s="8">
        <v>10</v>
      </c>
      <c r="I233" t="s">
        <v>1377</v>
      </c>
    </row>
    <row r="234" spans="1:9">
      <c r="A234" s="20">
        <v>50025632</v>
      </c>
      <c r="B234" t="s">
        <v>821</v>
      </c>
      <c r="C234" t="s">
        <v>948</v>
      </c>
      <c r="D234" s="8" t="s">
        <v>23</v>
      </c>
      <c r="E234" t="s">
        <v>1161</v>
      </c>
      <c r="F234" s="8">
        <v>8</v>
      </c>
      <c r="G234" s="8">
        <v>8</v>
      </c>
      <c r="H234" s="8">
        <v>8</v>
      </c>
      <c r="I234" t="s">
        <v>1377</v>
      </c>
    </row>
    <row r="235" spans="1:9">
      <c r="A235" s="20">
        <v>50025664</v>
      </c>
      <c r="B235" t="s">
        <v>596</v>
      </c>
      <c r="C235" t="s">
        <v>716</v>
      </c>
      <c r="D235" s="8" t="s">
        <v>8</v>
      </c>
      <c r="E235" t="s">
        <v>1161</v>
      </c>
      <c r="F235" s="8">
        <v>7</v>
      </c>
      <c r="G235" s="8">
        <v>5</v>
      </c>
      <c r="H235" s="8">
        <v>7</v>
      </c>
      <c r="I235" t="s">
        <v>1377</v>
      </c>
    </row>
    <row r="236" spans="1:9">
      <c r="A236" s="20">
        <v>50026144</v>
      </c>
      <c r="B236" t="s">
        <v>474</v>
      </c>
      <c r="C236" t="s">
        <v>475</v>
      </c>
      <c r="D236" s="8" t="s">
        <v>23</v>
      </c>
      <c r="E236" t="s">
        <v>1161</v>
      </c>
      <c r="F236" s="8">
        <v>9</v>
      </c>
      <c r="G236" s="8">
        <v>9</v>
      </c>
      <c r="H236" s="8">
        <v>8</v>
      </c>
      <c r="I236" t="s">
        <v>1377</v>
      </c>
    </row>
    <row r="237" spans="1:9">
      <c r="A237" s="20">
        <v>50033589</v>
      </c>
      <c r="B237" t="s">
        <v>267</v>
      </c>
      <c r="C237" t="s">
        <v>819</v>
      </c>
      <c r="D237" s="22" t="s">
        <v>8</v>
      </c>
      <c r="E237" s="9" t="s">
        <v>1161</v>
      </c>
      <c r="F237" s="8">
        <v>9</v>
      </c>
      <c r="G237" s="8">
        <v>7</v>
      </c>
      <c r="H237" s="8">
        <v>9</v>
      </c>
      <c r="I237" t="s">
        <v>1377</v>
      </c>
    </row>
    <row r="238" spans="1:9">
      <c r="A238" s="20">
        <v>50033890</v>
      </c>
      <c r="B238" t="s">
        <v>963</v>
      </c>
      <c r="C238" t="s">
        <v>964</v>
      </c>
      <c r="D238" s="8" t="s">
        <v>8</v>
      </c>
      <c r="E238" t="s">
        <v>1161</v>
      </c>
      <c r="F238" s="8">
        <v>12</v>
      </c>
      <c r="G238" s="8">
        <v>11</v>
      </c>
      <c r="H238" s="8">
        <v>12</v>
      </c>
      <c r="I238" t="s">
        <v>1377</v>
      </c>
    </row>
    <row r="239" spans="1:9">
      <c r="A239" s="20">
        <v>50041951</v>
      </c>
      <c r="B239" t="s">
        <v>795</v>
      </c>
      <c r="C239" t="s">
        <v>847</v>
      </c>
      <c r="D239" s="8" t="s">
        <v>23</v>
      </c>
      <c r="E239" t="s">
        <v>1161</v>
      </c>
      <c r="F239" s="8">
        <v>7</v>
      </c>
      <c r="G239" s="8">
        <v>8</v>
      </c>
      <c r="H239" s="8">
        <v>8</v>
      </c>
      <c r="I239" t="s">
        <v>1377</v>
      </c>
    </row>
    <row r="240" spans="1:9">
      <c r="A240" s="20">
        <v>50044423</v>
      </c>
      <c r="B240" t="s">
        <v>373</v>
      </c>
      <c r="C240" t="s">
        <v>964</v>
      </c>
      <c r="D240" s="8" t="s">
        <v>23</v>
      </c>
      <c r="E240" t="s">
        <v>1161</v>
      </c>
      <c r="F240" s="8">
        <v>6</v>
      </c>
      <c r="G240" s="8">
        <v>8</v>
      </c>
      <c r="H240" s="8">
        <v>7</v>
      </c>
      <c r="I240" t="s">
        <v>1377</v>
      </c>
    </row>
    <row r="241" spans="1:9">
      <c r="A241" s="20">
        <v>50044801</v>
      </c>
      <c r="B241" t="s">
        <v>679</v>
      </c>
      <c r="C241" t="s">
        <v>847</v>
      </c>
      <c r="D241" s="8" t="s">
        <v>23</v>
      </c>
      <c r="E241" t="s">
        <v>1161</v>
      </c>
      <c r="F241" s="8">
        <v>9</v>
      </c>
      <c r="G241" s="8">
        <v>8</v>
      </c>
      <c r="H241" s="8">
        <v>8</v>
      </c>
      <c r="I241" t="s">
        <v>1377</v>
      </c>
    </row>
    <row r="242" spans="1:9">
      <c r="A242" s="20">
        <v>50045256</v>
      </c>
      <c r="B242" t="s">
        <v>934</v>
      </c>
      <c r="C242" t="s">
        <v>935</v>
      </c>
      <c r="D242" s="8" t="s">
        <v>23</v>
      </c>
      <c r="E242" t="s">
        <v>1161</v>
      </c>
      <c r="F242" s="8">
        <v>10</v>
      </c>
      <c r="G242" s="8">
        <v>9</v>
      </c>
      <c r="H242" s="8">
        <v>11</v>
      </c>
      <c r="I242" t="s">
        <v>1377</v>
      </c>
    </row>
    <row r="243" spans="1:9">
      <c r="A243" s="20">
        <v>50056741</v>
      </c>
      <c r="B243" t="s">
        <v>51</v>
      </c>
      <c r="C243" t="s">
        <v>358</v>
      </c>
      <c r="D243" s="8" t="s">
        <v>8</v>
      </c>
      <c r="E243" t="s">
        <v>1161</v>
      </c>
      <c r="F243" s="8">
        <v>8</v>
      </c>
      <c r="G243" s="8">
        <v>7</v>
      </c>
      <c r="H243" s="8">
        <v>8</v>
      </c>
      <c r="I243" t="s">
        <v>1377</v>
      </c>
    </row>
    <row r="244" spans="1:9">
      <c r="A244" s="20">
        <v>50058244</v>
      </c>
      <c r="B244" t="s">
        <v>780</v>
      </c>
      <c r="C244" t="s">
        <v>781</v>
      </c>
      <c r="D244" s="8" t="s">
        <v>8</v>
      </c>
      <c r="E244" t="s">
        <v>1161</v>
      </c>
      <c r="F244" s="8">
        <v>9</v>
      </c>
      <c r="G244" s="8">
        <v>7</v>
      </c>
      <c r="H244" s="8">
        <v>9</v>
      </c>
      <c r="I244" t="s">
        <v>1377</v>
      </c>
    </row>
    <row r="245" spans="1:9">
      <c r="A245" s="20">
        <v>50063423</v>
      </c>
      <c r="B245" t="s">
        <v>459</v>
      </c>
      <c r="C245" t="s">
        <v>11</v>
      </c>
      <c r="D245" s="8" t="s">
        <v>8</v>
      </c>
      <c r="E245" t="s">
        <v>1161</v>
      </c>
      <c r="F245" s="8">
        <v>12</v>
      </c>
      <c r="G245" s="8">
        <v>12</v>
      </c>
      <c r="H245" s="8">
        <v>12</v>
      </c>
      <c r="I245" t="s">
        <v>1377</v>
      </c>
    </row>
    <row r="246" spans="1:9">
      <c r="A246" s="20">
        <v>50066229</v>
      </c>
      <c r="B246" t="s">
        <v>61</v>
      </c>
      <c r="C246" t="s">
        <v>1375</v>
      </c>
      <c r="D246" s="8" t="s">
        <v>8</v>
      </c>
      <c r="E246" t="s">
        <v>1161</v>
      </c>
      <c r="F246" s="8">
        <v>7</v>
      </c>
      <c r="G246" s="8">
        <v>8</v>
      </c>
      <c r="H246" s="8">
        <v>8</v>
      </c>
      <c r="I246" t="s">
        <v>1377</v>
      </c>
    </row>
    <row r="247" spans="1:9">
      <c r="A247" s="20">
        <v>50075317</v>
      </c>
      <c r="B247" t="s">
        <v>863</v>
      </c>
      <c r="C247" t="s">
        <v>621</v>
      </c>
      <c r="D247" s="8" t="s">
        <v>8</v>
      </c>
      <c r="E247" t="s">
        <v>1161</v>
      </c>
      <c r="F247" s="8">
        <v>10</v>
      </c>
      <c r="G247" s="8">
        <v>8</v>
      </c>
      <c r="H247" s="8">
        <v>10</v>
      </c>
      <c r="I247" t="s">
        <v>1377</v>
      </c>
    </row>
    <row r="248" spans="1:9">
      <c r="A248" s="20">
        <v>50077101</v>
      </c>
      <c r="B248" t="s">
        <v>820</v>
      </c>
      <c r="C248" t="s">
        <v>819</v>
      </c>
      <c r="D248" s="8" t="s">
        <v>8</v>
      </c>
      <c r="E248" t="s">
        <v>1161</v>
      </c>
      <c r="F248" s="8">
        <v>10</v>
      </c>
      <c r="G248" s="8">
        <v>8</v>
      </c>
      <c r="H248" s="8">
        <v>10</v>
      </c>
      <c r="I248" t="s">
        <v>1377</v>
      </c>
    </row>
    <row r="249" spans="1:9">
      <c r="A249" s="20">
        <v>50080512</v>
      </c>
      <c r="B249" t="s">
        <v>620</v>
      </c>
      <c r="C249" t="s">
        <v>621</v>
      </c>
      <c r="D249" s="8" t="s">
        <v>8</v>
      </c>
      <c r="E249" t="s">
        <v>1161</v>
      </c>
      <c r="F249" s="8">
        <v>6</v>
      </c>
      <c r="G249" s="8">
        <v>7</v>
      </c>
      <c r="H249" s="8">
        <v>7</v>
      </c>
      <c r="I249" t="s">
        <v>1377</v>
      </c>
    </row>
    <row r="250" spans="1:9">
      <c r="A250" s="20">
        <v>50081334</v>
      </c>
      <c r="B250" t="s">
        <v>14</v>
      </c>
      <c r="C250" t="s">
        <v>485</v>
      </c>
      <c r="D250" s="8" t="s">
        <v>8</v>
      </c>
      <c r="E250" t="s">
        <v>1161</v>
      </c>
      <c r="F250" s="8">
        <v>8</v>
      </c>
      <c r="G250" s="8">
        <v>7</v>
      </c>
      <c r="H250" s="8">
        <v>9</v>
      </c>
      <c r="I250" t="s">
        <v>1377</v>
      </c>
    </row>
    <row r="251" spans="1:9">
      <c r="A251" s="20">
        <v>50088367</v>
      </c>
      <c r="B251" t="s">
        <v>327</v>
      </c>
      <c r="C251" t="s">
        <v>328</v>
      </c>
      <c r="D251" s="8" t="s">
        <v>23</v>
      </c>
      <c r="E251" t="s">
        <v>1161</v>
      </c>
      <c r="F251" s="8">
        <v>11</v>
      </c>
      <c r="G251" s="8">
        <v>10</v>
      </c>
      <c r="H251" s="8">
        <v>9</v>
      </c>
      <c r="I251" t="s">
        <v>1377</v>
      </c>
    </row>
    <row r="252" spans="1:9">
      <c r="A252" s="20">
        <v>50094131</v>
      </c>
      <c r="B252" t="s">
        <v>14</v>
      </c>
      <c r="C252" t="s">
        <v>15</v>
      </c>
      <c r="D252" s="8" t="s">
        <v>8</v>
      </c>
      <c r="E252" t="s">
        <v>1161</v>
      </c>
      <c r="F252" s="8">
        <v>6</v>
      </c>
      <c r="G252" s="8">
        <v>8</v>
      </c>
      <c r="H252" s="8">
        <v>7</v>
      </c>
      <c r="I252" t="s">
        <v>1377</v>
      </c>
    </row>
    <row r="253" spans="1:9">
      <c r="A253" s="20">
        <v>50095168</v>
      </c>
      <c r="B253" t="s">
        <v>182</v>
      </c>
      <c r="C253" t="s">
        <v>1015</v>
      </c>
      <c r="D253" s="8" t="s">
        <v>8</v>
      </c>
      <c r="E253" t="s">
        <v>1161</v>
      </c>
      <c r="F253" s="8">
        <v>12</v>
      </c>
      <c r="G253" s="8">
        <v>11</v>
      </c>
      <c r="H253" s="8">
        <v>12</v>
      </c>
      <c r="I253" t="s">
        <v>1377</v>
      </c>
    </row>
    <row r="254" spans="1:9">
      <c r="A254" s="20">
        <v>50098329</v>
      </c>
      <c r="B254" t="s">
        <v>1137</v>
      </c>
      <c r="C254" t="s">
        <v>819</v>
      </c>
      <c r="D254" s="8" t="s">
        <v>8</v>
      </c>
      <c r="E254" t="s">
        <v>1161</v>
      </c>
      <c r="F254" s="8">
        <v>11</v>
      </c>
      <c r="G254" s="8">
        <v>9</v>
      </c>
      <c r="H254" s="8">
        <v>11</v>
      </c>
      <c r="I254" t="s">
        <v>1377</v>
      </c>
    </row>
    <row r="255" spans="1:9">
      <c r="A255" s="20">
        <v>50111423</v>
      </c>
      <c r="B255" t="s">
        <v>563</v>
      </c>
      <c r="C255" t="s">
        <v>678</v>
      </c>
      <c r="D255" s="8" t="s">
        <v>8</v>
      </c>
      <c r="E255" t="s">
        <v>1161</v>
      </c>
      <c r="F255" s="8">
        <v>11</v>
      </c>
      <c r="G255" s="8">
        <v>9</v>
      </c>
      <c r="H255" s="8">
        <v>11</v>
      </c>
      <c r="I255" t="s">
        <v>1377</v>
      </c>
    </row>
    <row r="256" spans="1:9">
      <c r="A256" s="20">
        <v>50111424</v>
      </c>
      <c r="B256" t="s">
        <v>679</v>
      </c>
      <c r="C256" t="s">
        <v>678</v>
      </c>
      <c r="D256" s="8" t="s">
        <v>23</v>
      </c>
      <c r="E256" t="s">
        <v>1161</v>
      </c>
      <c r="F256" s="8">
        <v>7</v>
      </c>
      <c r="G256" s="8">
        <v>7</v>
      </c>
      <c r="H256" s="8">
        <v>6</v>
      </c>
      <c r="I256" t="s">
        <v>1377</v>
      </c>
    </row>
    <row r="257" spans="1:9">
      <c r="A257" s="20">
        <v>50116365</v>
      </c>
      <c r="B257" t="s">
        <v>218</v>
      </c>
      <c r="C257" t="s">
        <v>219</v>
      </c>
      <c r="D257" s="8" t="s">
        <v>8</v>
      </c>
      <c r="E257" t="s">
        <v>1161</v>
      </c>
      <c r="F257" s="8">
        <v>10</v>
      </c>
      <c r="G257" s="8">
        <v>9</v>
      </c>
      <c r="H257" s="8">
        <v>11</v>
      </c>
      <c r="I257" t="s">
        <v>1377</v>
      </c>
    </row>
    <row r="258" spans="1:9">
      <c r="A258" s="20">
        <v>50137077</v>
      </c>
      <c r="B258" t="s">
        <v>1070</v>
      </c>
      <c r="C258" t="s">
        <v>1382</v>
      </c>
      <c r="D258" s="8" t="s">
        <v>23</v>
      </c>
      <c r="E258" t="s">
        <v>1161</v>
      </c>
      <c r="F258" s="8">
        <v>12</v>
      </c>
      <c r="G258" s="8">
        <v>12</v>
      </c>
      <c r="H258" s="8">
        <v>12</v>
      </c>
      <c r="I258" t="s">
        <v>1377</v>
      </c>
    </row>
    <row r="259" spans="1:9">
      <c r="A259" s="20">
        <v>50446037</v>
      </c>
      <c r="B259" t="s">
        <v>450</v>
      </c>
      <c r="C259" t="s">
        <v>451</v>
      </c>
      <c r="D259" s="8" t="s">
        <v>23</v>
      </c>
      <c r="E259" t="s">
        <v>1161</v>
      </c>
      <c r="F259" s="8">
        <v>12</v>
      </c>
      <c r="G259" s="8">
        <v>10</v>
      </c>
      <c r="H259" s="8">
        <v>12</v>
      </c>
      <c r="I259" t="s">
        <v>1377</v>
      </c>
    </row>
    <row r="260" spans="1:9">
      <c r="A260" s="20">
        <v>50782746</v>
      </c>
      <c r="B260" t="s">
        <v>32</v>
      </c>
      <c r="C260" t="s">
        <v>777</v>
      </c>
      <c r="D260" s="8" t="s">
        <v>8</v>
      </c>
      <c r="E260" t="s">
        <v>1161</v>
      </c>
      <c r="F260" s="8">
        <v>10</v>
      </c>
      <c r="G260" s="8">
        <v>9</v>
      </c>
      <c r="H260" s="8">
        <v>9</v>
      </c>
      <c r="I260" t="s">
        <v>1377</v>
      </c>
    </row>
    <row r="261" spans="1:9">
      <c r="A261" s="20">
        <v>51958112</v>
      </c>
      <c r="B261" t="s">
        <v>900</v>
      </c>
      <c r="C261" t="s">
        <v>1014</v>
      </c>
      <c r="D261" s="8" t="s">
        <v>8</v>
      </c>
      <c r="E261" t="s">
        <v>1161</v>
      </c>
      <c r="F261" s="8">
        <v>12</v>
      </c>
      <c r="G261" s="8">
        <v>12</v>
      </c>
      <c r="H261" s="8">
        <v>12</v>
      </c>
      <c r="I261" t="s">
        <v>1377</v>
      </c>
    </row>
    <row r="262" spans="1:9">
      <c r="A262" s="20">
        <v>50002958</v>
      </c>
      <c r="B262" t="s">
        <v>16</v>
      </c>
      <c r="C262" t="s">
        <v>1396</v>
      </c>
      <c r="D262" s="8" t="s">
        <v>8</v>
      </c>
      <c r="E262" t="s">
        <v>1161</v>
      </c>
      <c r="F262" s="8">
        <v>11</v>
      </c>
      <c r="G262" s="8">
        <v>9</v>
      </c>
      <c r="H262" s="8">
        <v>11</v>
      </c>
      <c r="I262" t="s">
        <v>1383</v>
      </c>
    </row>
    <row r="263" spans="1:9">
      <c r="A263" s="20">
        <v>50009722</v>
      </c>
      <c r="B263" t="s">
        <v>1177</v>
      </c>
      <c r="C263" t="s">
        <v>1385</v>
      </c>
      <c r="D263" s="8" t="s">
        <v>8</v>
      </c>
      <c r="E263" t="s">
        <v>1161</v>
      </c>
      <c r="F263" s="8">
        <v>12</v>
      </c>
      <c r="G263" s="8">
        <v>12</v>
      </c>
      <c r="H263" s="8">
        <v>12</v>
      </c>
      <c r="I263" t="s">
        <v>1383</v>
      </c>
    </row>
    <row r="264" spans="1:9">
      <c r="A264" s="20">
        <v>50013007</v>
      </c>
      <c r="B264" t="s">
        <v>1384</v>
      </c>
      <c r="C264" t="s">
        <v>1385</v>
      </c>
      <c r="D264" s="8" t="s">
        <v>23</v>
      </c>
      <c r="E264" t="s">
        <v>1161</v>
      </c>
      <c r="F264" s="8">
        <v>10</v>
      </c>
      <c r="G264" s="8">
        <v>8</v>
      </c>
      <c r="H264" s="8">
        <v>10</v>
      </c>
      <c r="I264" t="s">
        <v>1383</v>
      </c>
    </row>
    <row r="265" spans="1:9">
      <c r="A265" s="20">
        <v>50013545</v>
      </c>
      <c r="B265" t="s">
        <v>235</v>
      </c>
      <c r="C265" t="s">
        <v>234</v>
      </c>
      <c r="D265" s="8" t="s">
        <v>23</v>
      </c>
      <c r="E265" t="s">
        <v>1161</v>
      </c>
      <c r="F265" s="8">
        <v>7</v>
      </c>
      <c r="G265" s="8">
        <v>6</v>
      </c>
      <c r="H265" s="8">
        <v>6</v>
      </c>
      <c r="I265" t="s">
        <v>1383</v>
      </c>
    </row>
    <row r="266" spans="1:9">
      <c r="A266" s="20">
        <v>50015166</v>
      </c>
      <c r="B266" t="s">
        <v>16</v>
      </c>
      <c r="C266" t="s">
        <v>17</v>
      </c>
      <c r="D266" s="8" t="s">
        <v>8</v>
      </c>
      <c r="E266" t="s">
        <v>1161</v>
      </c>
      <c r="F266" s="8">
        <v>8</v>
      </c>
      <c r="G266" s="8">
        <v>7</v>
      </c>
      <c r="H266" s="8">
        <v>8</v>
      </c>
      <c r="I266" t="s">
        <v>1383</v>
      </c>
    </row>
    <row r="267" spans="1:9">
      <c r="A267" s="20">
        <v>50015272</v>
      </c>
      <c r="B267" t="s">
        <v>680</v>
      </c>
      <c r="C267" t="s">
        <v>278</v>
      </c>
      <c r="D267" s="8" t="s">
        <v>23</v>
      </c>
      <c r="E267" t="s">
        <v>1161</v>
      </c>
      <c r="F267" s="8">
        <v>12</v>
      </c>
      <c r="G267" s="8">
        <v>12</v>
      </c>
      <c r="H267" s="8">
        <v>12</v>
      </c>
      <c r="I267" t="s">
        <v>1383</v>
      </c>
    </row>
    <row r="268" spans="1:9">
      <c r="A268" s="20">
        <v>50016781</v>
      </c>
      <c r="B268" t="s">
        <v>1390</v>
      </c>
      <c r="C268" t="s">
        <v>1391</v>
      </c>
      <c r="D268" s="8" t="s">
        <v>23</v>
      </c>
      <c r="E268" t="s">
        <v>1161</v>
      </c>
      <c r="F268" s="8">
        <v>11</v>
      </c>
      <c r="G268" s="8">
        <v>9</v>
      </c>
      <c r="H268" s="8">
        <v>11</v>
      </c>
      <c r="I268" t="s">
        <v>1383</v>
      </c>
    </row>
    <row r="269" spans="1:9">
      <c r="A269" s="20">
        <v>50018679</v>
      </c>
      <c r="B269" t="s">
        <v>616</v>
      </c>
      <c r="C269" t="s">
        <v>935</v>
      </c>
      <c r="D269" s="8" t="s">
        <v>8</v>
      </c>
      <c r="E269" t="s">
        <v>1161</v>
      </c>
      <c r="F269" s="8">
        <v>12</v>
      </c>
      <c r="G269" s="8">
        <v>10</v>
      </c>
      <c r="H269" s="8">
        <v>11</v>
      </c>
      <c r="I269" t="s">
        <v>1383</v>
      </c>
    </row>
    <row r="270" spans="1:9">
      <c r="A270" s="20">
        <v>50018691</v>
      </c>
      <c r="B270" t="s">
        <v>42</v>
      </c>
      <c r="C270" t="s">
        <v>1352</v>
      </c>
      <c r="D270" s="8" t="s">
        <v>8</v>
      </c>
      <c r="E270" t="s">
        <v>1161</v>
      </c>
      <c r="F270" s="8">
        <v>10</v>
      </c>
      <c r="G270" s="8">
        <v>8</v>
      </c>
      <c r="H270" s="8">
        <v>10</v>
      </c>
      <c r="I270" t="s">
        <v>1383</v>
      </c>
    </row>
    <row r="271" spans="1:9">
      <c r="A271" s="20">
        <v>50018893</v>
      </c>
      <c r="B271" t="s">
        <v>486</v>
      </c>
      <c r="C271" t="s">
        <v>1156</v>
      </c>
      <c r="D271" s="8" t="s">
        <v>8</v>
      </c>
      <c r="E271" t="s">
        <v>1161</v>
      </c>
      <c r="F271" s="8">
        <v>9</v>
      </c>
      <c r="G271" s="8">
        <v>7</v>
      </c>
      <c r="H271" s="8">
        <v>9</v>
      </c>
      <c r="I271" t="s">
        <v>1383</v>
      </c>
    </row>
    <row r="272" spans="1:9">
      <c r="A272" s="20">
        <v>50022161</v>
      </c>
      <c r="B272" t="s">
        <v>1198</v>
      </c>
      <c r="C272" t="s">
        <v>548</v>
      </c>
      <c r="D272" s="8" t="s">
        <v>8</v>
      </c>
      <c r="E272" t="s">
        <v>1161</v>
      </c>
      <c r="F272" s="8">
        <v>12</v>
      </c>
      <c r="G272" s="8">
        <v>12</v>
      </c>
      <c r="H272" s="8">
        <v>12</v>
      </c>
      <c r="I272" t="s">
        <v>1383</v>
      </c>
    </row>
    <row r="273" spans="1:9">
      <c r="A273" s="20">
        <v>50025209</v>
      </c>
      <c r="B273" t="s">
        <v>821</v>
      </c>
      <c r="C273" t="s">
        <v>1388</v>
      </c>
      <c r="D273" s="8" t="s">
        <v>23</v>
      </c>
      <c r="E273" t="s">
        <v>1161</v>
      </c>
      <c r="F273" s="8">
        <v>9</v>
      </c>
      <c r="G273" s="8">
        <v>7</v>
      </c>
      <c r="H273" s="8">
        <v>9</v>
      </c>
      <c r="I273" t="s">
        <v>1383</v>
      </c>
    </row>
    <row r="274" spans="1:9">
      <c r="A274" s="20">
        <v>50032096</v>
      </c>
      <c r="B274" t="s">
        <v>114</v>
      </c>
      <c r="C274" t="s">
        <v>913</v>
      </c>
      <c r="D274" s="8" t="s">
        <v>8</v>
      </c>
      <c r="E274" t="s">
        <v>1161</v>
      </c>
      <c r="F274" s="8">
        <v>5</v>
      </c>
      <c r="G274" s="8">
        <v>5</v>
      </c>
      <c r="H274" s="8">
        <v>6</v>
      </c>
      <c r="I274" t="s">
        <v>1383</v>
      </c>
    </row>
    <row r="275" spans="1:9">
      <c r="A275" s="20">
        <v>50032128</v>
      </c>
      <c r="B275" t="s">
        <v>182</v>
      </c>
      <c r="C275" t="s">
        <v>722</v>
      </c>
      <c r="D275" s="8" t="s">
        <v>8</v>
      </c>
      <c r="E275" t="s">
        <v>1161</v>
      </c>
      <c r="F275" s="8">
        <v>12</v>
      </c>
      <c r="G275" s="8">
        <v>10</v>
      </c>
      <c r="H275" s="8">
        <v>12</v>
      </c>
      <c r="I275" t="s">
        <v>1383</v>
      </c>
    </row>
    <row r="276" spans="1:9">
      <c r="A276" s="20">
        <v>50038285</v>
      </c>
      <c r="B276" t="s">
        <v>1177</v>
      </c>
      <c r="C276" t="s">
        <v>948</v>
      </c>
      <c r="D276" s="8" t="s">
        <v>8</v>
      </c>
      <c r="E276" t="s">
        <v>1161</v>
      </c>
      <c r="F276" s="8">
        <v>12</v>
      </c>
      <c r="G276" s="8">
        <v>12</v>
      </c>
      <c r="H276" s="8">
        <v>12</v>
      </c>
      <c r="I276" t="s">
        <v>1383</v>
      </c>
    </row>
    <row r="277" spans="1:9">
      <c r="A277" s="20">
        <v>50041519</v>
      </c>
      <c r="B277" t="s">
        <v>213</v>
      </c>
      <c r="C277" t="s">
        <v>505</v>
      </c>
      <c r="D277" s="8" t="s">
        <v>8</v>
      </c>
      <c r="E277" t="s">
        <v>1161</v>
      </c>
      <c r="F277" s="8">
        <v>6</v>
      </c>
      <c r="G277" s="8">
        <v>6</v>
      </c>
      <c r="H277" s="8">
        <v>7</v>
      </c>
      <c r="I277" t="s">
        <v>1383</v>
      </c>
    </row>
    <row r="278" spans="1:9">
      <c r="A278" s="20">
        <v>50042019</v>
      </c>
      <c r="B278" t="s">
        <v>459</v>
      </c>
      <c r="C278" t="s">
        <v>43</v>
      </c>
      <c r="D278" s="8" t="s">
        <v>8</v>
      </c>
      <c r="E278" t="s">
        <v>1161</v>
      </c>
      <c r="F278" s="8">
        <v>11</v>
      </c>
      <c r="G278" s="8">
        <v>9</v>
      </c>
      <c r="H278" s="8">
        <v>11</v>
      </c>
      <c r="I278" t="s">
        <v>1383</v>
      </c>
    </row>
    <row r="279" spans="1:9">
      <c r="A279" s="20">
        <v>50045869</v>
      </c>
      <c r="B279" t="s">
        <v>145</v>
      </c>
      <c r="C279" t="s">
        <v>857</v>
      </c>
      <c r="D279" s="8" t="s">
        <v>8</v>
      </c>
      <c r="E279" t="s">
        <v>1161</v>
      </c>
      <c r="F279" s="8">
        <v>5</v>
      </c>
      <c r="G279" s="8">
        <v>5</v>
      </c>
      <c r="H279" s="8">
        <v>5</v>
      </c>
      <c r="I279" t="s">
        <v>1383</v>
      </c>
    </row>
    <row r="280" spans="1:9">
      <c r="A280" s="20">
        <v>50048277</v>
      </c>
      <c r="B280" t="s">
        <v>1398</v>
      </c>
      <c r="C280" t="s">
        <v>1007</v>
      </c>
      <c r="D280" s="8" t="s">
        <v>23</v>
      </c>
      <c r="E280" t="s">
        <v>1161</v>
      </c>
      <c r="F280" s="8">
        <v>11</v>
      </c>
      <c r="G280" s="8">
        <v>11</v>
      </c>
      <c r="H280" s="8">
        <v>11</v>
      </c>
      <c r="I280" t="s">
        <v>1383</v>
      </c>
    </row>
    <row r="281" spans="1:9">
      <c r="A281" s="20">
        <v>50050743</v>
      </c>
      <c r="B281" t="s">
        <v>900</v>
      </c>
      <c r="C281" t="s">
        <v>765</v>
      </c>
      <c r="D281" s="8" t="s">
        <v>8</v>
      </c>
      <c r="E281" t="s">
        <v>1161</v>
      </c>
      <c r="F281" s="8">
        <v>10</v>
      </c>
      <c r="G281" s="8">
        <v>8</v>
      </c>
      <c r="H281" s="8">
        <v>10</v>
      </c>
      <c r="I281" t="s">
        <v>1383</v>
      </c>
    </row>
    <row r="282" spans="1:9">
      <c r="A282" s="20">
        <v>50051297</v>
      </c>
      <c r="B282" t="s">
        <v>1386</v>
      </c>
      <c r="C282" t="s">
        <v>1387</v>
      </c>
      <c r="D282" s="8" t="s">
        <v>8</v>
      </c>
      <c r="E282" t="s">
        <v>1161</v>
      </c>
      <c r="F282" s="8">
        <v>12</v>
      </c>
      <c r="G282" s="8">
        <v>12</v>
      </c>
      <c r="H282" s="8">
        <v>12</v>
      </c>
      <c r="I282" t="s">
        <v>1383</v>
      </c>
    </row>
    <row r="283" spans="1:9">
      <c r="A283" s="20">
        <v>50052714</v>
      </c>
      <c r="B283" t="s">
        <v>1098</v>
      </c>
      <c r="C283" t="s">
        <v>1499</v>
      </c>
      <c r="D283" s="8" t="s">
        <v>23</v>
      </c>
      <c r="E283" t="s">
        <v>1161</v>
      </c>
      <c r="F283" s="8">
        <v>8</v>
      </c>
      <c r="G283" s="8">
        <v>7</v>
      </c>
      <c r="H283" s="8">
        <v>9</v>
      </c>
      <c r="I283" t="s">
        <v>1383</v>
      </c>
    </row>
    <row r="284" spans="1:9">
      <c r="A284" s="20">
        <v>50053596</v>
      </c>
      <c r="B284" t="s">
        <v>103</v>
      </c>
      <c r="C284" t="s">
        <v>104</v>
      </c>
      <c r="D284" s="8" t="s">
        <v>23</v>
      </c>
      <c r="E284" t="s">
        <v>1161</v>
      </c>
      <c r="F284" s="8">
        <v>6</v>
      </c>
      <c r="G284" s="8">
        <v>6</v>
      </c>
      <c r="H284" s="8">
        <v>5</v>
      </c>
      <c r="I284" t="s">
        <v>1383</v>
      </c>
    </row>
    <row r="285" spans="1:9">
      <c r="A285" s="20">
        <v>50058974</v>
      </c>
      <c r="B285" t="s">
        <v>814</v>
      </c>
      <c r="C285" t="s">
        <v>848</v>
      </c>
      <c r="D285" s="8" t="s">
        <v>8</v>
      </c>
      <c r="E285" t="s">
        <v>1161</v>
      </c>
      <c r="F285" s="8">
        <v>8</v>
      </c>
      <c r="G285" s="8">
        <v>7</v>
      </c>
      <c r="H285" s="8">
        <v>9</v>
      </c>
      <c r="I285" t="s">
        <v>1383</v>
      </c>
    </row>
    <row r="286" spans="1:9">
      <c r="A286" s="20">
        <v>50065745</v>
      </c>
      <c r="B286" t="s">
        <v>465</v>
      </c>
      <c r="C286" t="s">
        <v>466</v>
      </c>
      <c r="D286" s="22" t="s">
        <v>23</v>
      </c>
      <c r="E286" s="9" t="s">
        <v>1161</v>
      </c>
      <c r="F286" s="8">
        <v>8</v>
      </c>
      <c r="G286" s="8">
        <v>7</v>
      </c>
      <c r="H286" s="8">
        <v>6</v>
      </c>
      <c r="I286" t="s">
        <v>1383</v>
      </c>
    </row>
    <row r="287" spans="1:9">
      <c r="A287" s="20">
        <v>50069933</v>
      </c>
      <c r="B287" t="s">
        <v>965</v>
      </c>
      <c r="C287" t="s">
        <v>966</v>
      </c>
      <c r="D287" s="8" t="s">
        <v>23</v>
      </c>
      <c r="E287" t="s">
        <v>1161</v>
      </c>
      <c r="F287" s="8">
        <v>7</v>
      </c>
      <c r="G287" s="8">
        <v>7</v>
      </c>
      <c r="H287" s="8">
        <v>5</v>
      </c>
      <c r="I287" t="s">
        <v>1383</v>
      </c>
    </row>
    <row r="288" spans="1:9">
      <c r="A288" s="20">
        <v>50076341</v>
      </c>
      <c r="B288" t="s">
        <v>622</v>
      </c>
      <c r="C288" t="s">
        <v>989</v>
      </c>
      <c r="D288" s="8" t="s">
        <v>8</v>
      </c>
      <c r="E288" t="s">
        <v>1161</v>
      </c>
      <c r="F288" s="8">
        <v>12</v>
      </c>
      <c r="G288" s="8">
        <v>12</v>
      </c>
      <c r="H288" s="8">
        <v>12</v>
      </c>
      <c r="I288" t="s">
        <v>1383</v>
      </c>
    </row>
    <row r="289" spans="1:9">
      <c r="A289" s="20">
        <v>50081095</v>
      </c>
      <c r="B289" t="s">
        <v>114</v>
      </c>
      <c r="C289" t="s">
        <v>1399</v>
      </c>
      <c r="D289" s="8" t="s">
        <v>8</v>
      </c>
      <c r="E289" t="s">
        <v>1161</v>
      </c>
      <c r="F289" s="8">
        <v>11</v>
      </c>
      <c r="G289" s="8">
        <v>12</v>
      </c>
      <c r="H289" s="8">
        <v>11</v>
      </c>
      <c r="I289" t="s">
        <v>1383</v>
      </c>
    </row>
    <row r="290" spans="1:9">
      <c r="A290" s="20">
        <v>50087026</v>
      </c>
      <c r="B290" t="s">
        <v>1144</v>
      </c>
      <c r="C290" t="s">
        <v>1400</v>
      </c>
      <c r="D290" s="8" t="s">
        <v>8</v>
      </c>
      <c r="E290" t="s">
        <v>1161</v>
      </c>
      <c r="F290" s="8">
        <v>11</v>
      </c>
      <c r="G290" s="8">
        <v>11</v>
      </c>
      <c r="H290" s="8">
        <v>11</v>
      </c>
      <c r="I290" t="s">
        <v>1383</v>
      </c>
    </row>
    <row r="291" spans="1:9">
      <c r="A291" s="20">
        <v>50094323</v>
      </c>
      <c r="B291" t="s">
        <v>1389</v>
      </c>
      <c r="C291" t="s">
        <v>206</v>
      </c>
      <c r="D291" s="8" t="s">
        <v>23</v>
      </c>
      <c r="E291" t="s">
        <v>1161</v>
      </c>
      <c r="F291" s="8">
        <v>10</v>
      </c>
      <c r="G291" s="8">
        <v>8</v>
      </c>
      <c r="H291" s="8">
        <v>9</v>
      </c>
      <c r="I291" t="s">
        <v>1383</v>
      </c>
    </row>
    <row r="292" spans="1:9">
      <c r="A292" s="20">
        <v>50094324</v>
      </c>
      <c r="B292" t="s">
        <v>297</v>
      </c>
      <c r="C292" t="s">
        <v>1393</v>
      </c>
      <c r="D292" s="8" t="s">
        <v>8</v>
      </c>
      <c r="E292" t="s">
        <v>1161</v>
      </c>
      <c r="F292" s="8">
        <v>11</v>
      </c>
      <c r="G292" s="8">
        <v>9</v>
      </c>
      <c r="H292" s="8">
        <v>11</v>
      </c>
      <c r="I292" t="s">
        <v>1383</v>
      </c>
    </row>
    <row r="293" spans="1:9">
      <c r="A293" s="20">
        <v>50207253</v>
      </c>
      <c r="B293" t="s">
        <v>1367</v>
      </c>
      <c r="C293" t="s">
        <v>1054</v>
      </c>
      <c r="D293" s="8" t="s">
        <v>23</v>
      </c>
      <c r="E293" t="s">
        <v>1161</v>
      </c>
      <c r="F293" s="8">
        <v>12</v>
      </c>
      <c r="G293" s="8">
        <v>12</v>
      </c>
      <c r="H293" s="8">
        <v>12</v>
      </c>
      <c r="I293" t="s">
        <v>1383</v>
      </c>
    </row>
    <row r="294" spans="1:9">
      <c r="A294" s="20">
        <v>50242512</v>
      </c>
      <c r="B294" t="s">
        <v>412</v>
      </c>
      <c r="C294" t="s">
        <v>413</v>
      </c>
      <c r="D294" s="8" t="s">
        <v>23</v>
      </c>
      <c r="E294" t="s">
        <v>1161</v>
      </c>
      <c r="F294" s="8">
        <v>8</v>
      </c>
      <c r="G294" s="8">
        <v>7</v>
      </c>
      <c r="H294" s="8">
        <v>7</v>
      </c>
      <c r="I294" t="s">
        <v>1383</v>
      </c>
    </row>
    <row r="295" spans="1:9">
      <c r="A295" s="20">
        <v>50252941</v>
      </c>
      <c r="B295" t="s">
        <v>290</v>
      </c>
      <c r="C295" t="s">
        <v>1392</v>
      </c>
      <c r="D295" s="8" t="s">
        <v>23</v>
      </c>
      <c r="E295" t="s">
        <v>1161</v>
      </c>
      <c r="F295" s="8">
        <v>12</v>
      </c>
      <c r="G295" s="8">
        <v>12</v>
      </c>
      <c r="H295" s="8">
        <v>12</v>
      </c>
      <c r="I295" t="s">
        <v>1383</v>
      </c>
    </row>
    <row r="296" spans="1:9">
      <c r="A296" s="20">
        <v>50394142</v>
      </c>
      <c r="B296" t="s">
        <v>74</v>
      </c>
      <c r="C296" t="s">
        <v>1395</v>
      </c>
      <c r="D296" s="8" t="s">
        <v>8</v>
      </c>
      <c r="E296" t="s">
        <v>1161</v>
      </c>
      <c r="F296" s="8">
        <v>11</v>
      </c>
      <c r="G296" s="8">
        <v>9</v>
      </c>
      <c r="H296" s="8">
        <v>11</v>
      </c>
      <c r="I296" t="s">
        <v>1383</v>
      </c>
    </row>
    <row r="297" spans="1:9">
      <c r="A297" s="20">
        <v>50447629</v>
      </c>
      <c r="B297" t="s">
        <v>1049</v>
      </c>
      <c r="C297" t="s">
        <v>427</v>
      </c>
      <c r="D297" s="8" t="s">
        <v>8</v>
      </c>
      <c r="E297" t="s">
        <v>1161</v>
      </c>
      <c r="F297" s="8">
        <v>10</v>
      </c>
      <c r="G297" s="8">
        <v>8</v>
      </c>
      <c r="H297" s="8">
        <v>10</v>
      </c>
      <c r="I297" t="s">
        <v>1383</v>
      </c>
    </row>
    <row r="298" spans="1:9">
      <c r="A298" s="20">
        <v>50460897</v>
      </c>
      <c r="B298" t="s">
        <v>179</v>
      </c>
      <c r="C298" t="s">
        <v>1053</v>
      </c>
      <c r="D298" s="8" t="s">
        <v>8</v>
      </c>
      <c r="E298" t="s">
        <v>1161</v>
      </c>
      <c r="F298" s="8">
        <v>12</v>
      </c>
      <c r="G298" s="8">
        <v>10</v>
      </c>
      <c r="H298" s="8">
        <v>12</v>
      </c>
      <c r="I298" t="s">
        <v>1383</v>
      </c>
    </row>
    <row r="299" spans="1:9">
      <c r="A299" s="20">
        <v>50798898</v>
      </c>
      <c r="B299" t="s">
        <v>1339</v>
      </c>
      <c r="C299" t="s">
        <v>1394</v>
      </c>
      <c r="D299" s="8" t="s">
        <v>23</v>
      </c>
      <c r="E299" t="s">
        <v>1161</v>
      </c>
      <c r="F299" s="8">
        <v>12</v>
      </c>
      <c r="G299" s="8">
        <v>10</v>
      </c>
      <c r="H299" s="8">
        <v>12</v>
      </c>
      <c r="I299" t="s">
        <v>1383</v>
      </c>
    </row>
    <row r="300" spans="1:9">
      <c r="A300" s="20">
        <v>50879766</v>
      </c>
      <c r="B300" t="s">
        <v>951</v>
      </c>
      <c r="C300" t="s">
        <v>952</v>
      </c>
      <c r="D300" s="8" t="s">
        <v>23</v>
      </c>
      <c r="E300" t="s">
        <v>1161</v>
      </c>
      <c r="F300" s="8">
        <v>7</v>
      </c>
      <c r="G300" s="8">
        <v>6</v>
      </c>
      <c r="H300" s="8">
        <v>5</v>
      </c>
      <c r="I300" t="s">
        <v>1383</v>
      </c>
    </row>
    <row r="301" spans="1:9">
      <c r="A301" s="20">
        <v>50010569</v>
      </c>
      <c r="B301" t="s">
        <v>821</v>
      </c>
      <c r="C301" t="s">
        <v>1405</v>
      </c>
      <c r="D301" s="8" t="s">
        <v>23</v>
      </c>
      <c r="E301" t="s">
        <v>1161</v>
      </c>
      <c r="F301" s="8">
        <v>12</v>
      </c>
      <c r="G301" s="8">
        <v>12</v>
      </c>
      <c r="H301" s="8">
        <v>11</v>
      </c>
      <c r="I301" t="s">
        <v>1403</v>
      </c>
    </row>
    <row r="302" spans="1:9">
      <c r="A302" s="20">
        <v>50017960</v>
      </c>
      <c r="B302" t="s">
        <v>94</v>
      </c>
      <c r="C302" t="s">
        <v>1320</v>
      </c>
      <c r="D302" s="8" t="s">
        <v>8</v>
      </c>
      <c r="E302" t="s">
        <v>1161</v>
      </c>
      <c r="F302" s="8">
        <v>12</v>
      </c>
      <c r="G302" s="8">
        <v>12</v>
      </c>
      <c r="H302" s="8">
        <v>12</v>
      </c>
      <c r="I302" t="s">
        <v>1403</v>
      </c>
    </row>
    <row r="303" spans="1:9">
      <c r="A303" s="20">
        <v>50031650</v>
      </c>
      <c r="B303" t="s">
        <v>35</v>
      </c>
      <c r="C303" t="s">
        <v>1414</v>
      </c>
      <c r="D303" s="8" t="s">
        <v>8</v>
      </c>
      <c r="E303" t="s">
        <v>1161</v>
      </c>
      <c r="F303" s="8">
        <v>12</v>
      </c>
      <c r="G303" s="8">
        <v>12</v>
      </c>
      <c r="H303" s="8">
        <v>12</v>
      </c>
      <c r="I303" t="s">
        <v>1403</v>
      </c>
    </row>
    <row r="304" spans="1:9">
      <c r="A304" s="20">
        <v>50034594</v>
      </c>
      <c r="B304" t="s">
        <v>571</v>
      </c>
      <c r="C304" t="s">
        <v>810</v>
      </c>
      <c r="D304" s="8" t="s">
        <v>8</v>
      </c>
      <c r="E304" t="s">
        <v>1161</v>
      </c>
      <c r="F304" s="8">
        <v>12</v>
      </c>
      <c r="G304" s="8">
        <v>12</v>
      </c>
      <c r="H304" s="8">
        <v>12</v>
      </c>
      <c r="I304" t="s">
        <v>1403</v>
      </c>
    </row>
    <row r="305" spans="1:9">
      <c r="A305" s="20">
        <v>50035838</v>
      </c>
      <c r="B305" t="s">
        <v>1181</v>
      </c>
      <c r="C305" t="s">
        <v>1416</v>
      </c>
      <c r="D305" s="8" t="s">
        <v>23</v>
      </c>
      <c r="E305" t="s">
        <v>1161</v>
      </c>
      <c r="F305" s="8">
        <v>12</v>
      </c>
      <c r="G305" s="8">
        <v>12</v>
      </c>
      <c r="H305" s="8">
        <v>12</v>
      </c>
      <c r="I305" t="s">
        <v>1403</v>
      </c>
    </row>
    <row r="306" spans="1:9">
      <c r="A306" s="20">
        <v>50036844</v>
      </c>
      <c r="B306" t="s">
        <v>834</v>
      </c>
      <c r="C306" t="s">
        <v>1129</v>
      </c>
      <c r="D306" s="8" t="s">
        <v>23</v>
      </c>
      <c r="E306" t="s">
        <v>1161</v>
      </c>
      <c r="F306" s="8">
        <v>12</v>
      </c>
      <c r="G306" s="8">
        <v>12</v>
      </c>
      <c r="H306" s="8">
        <v>12</v>
      </c>
      <c r="I306" t="s">
        <v>1403</v>
      </c>
    </row>
    <row r="307" spans="1:9">
      <c r="A307" s="20">
        <v>50054336</v>
      </c>
      <c r="B307" t="s">
        <v>406</v>
      </c>
      <c r="C307" t="s">
        <v>799</v>
      </c>
      <c r="D307" s="8" t="s">
        <v>8</v>
      </c>
      <c r="E307" t="s">
        <v>1161</v>
      </c>
      <c r="F307" s="8">
        <v>12</v>
      </c>
      <c r="G307" s="8">
        <v>11</v>
      </c>
      <c r="H307" s="8">
        <v>12</v>
      </c>
      <c r="I307" t="s">
        <v>1403</v>
      </c>
    </row>
    <row r="308" spans="1:9">
      <c r="A308" s="20">
        <v>50056540</v>
      </c>
      <c r="B308" t="s">
        <v>680</v>
      </c>
      <c r="C308" t="s">
        <v>1407</v>
      </c>
      <c r="D308" s="8" t="s">
        <v>23</v>
      </c>
      <c r="E308" t="s">
        <v>1161</v>
      </c>
      <c r="F308" s="8">
        <v>12</v>
      </c>
      <c r="G308" s="8">
        <v>12</v>
      </c>
      <c r="H308" s="8">
        <v>12</v>
      </c>
      <c r="I308" t="s">
        <v>1403</v>
      </c>
    </row>
    <row r="309" spans="1:9">
      <c r="A309" s="20">
        <v>50056541</v>
      </c>
      <c r="B309" t="s">
        <v>473</v>
      </c>
      <c r="C309" t="s">
        <v>1710</v>
      </c>
      <c r="D309" s="8" t="s">
        <v>23</v>
      </c>
      <c r="E309" t="s">
        <v>1161</v>
      </c>
      <c r="F309" s="8">
        <v>12</v>
      </c>
      <c r="G309" s="8">
        <v>12</v>
      </c>
      <c r="H309" s="8">
        <v>12</v>
      </c>
      <c r="I309" t="s">
        <v>1403</v>
      </c>
    </row>
    <row r="310" spans="1:9">
      <c r="A310" s="20">
        <v>50061074</v>
      </c>
      <c r="B310" t="s">
        <v>350</v>
      </c>
      <c r="C310" t="s">
        <v>539</v>
      </c>
      <c r="D310" s="8" t="s">
        <v>23</v>
      </c>
      <c r="E310" t="s">
        <v>1161</v>
      </c>
      <c r="F310" s="8">
        <v>12</v>
      </c>
      <c r="G310" s="8">
        <v>12</v>
      </c>
      <c r="H310" s="8">
        <v>12</v>
      </c>
      <c r="I310" t="s">
        <v>1403</v>
      </c>
    </row>
    <row r="311" spans="1:9">
      <c r="A311" s="20">
        <v>50068545</v>
      </c>
      <c r="B311" t="s">
        <v>1411</v>
      </c>
      <c r="C311" t="s">
        <v>1412</v>
      </c>
      <c r="D311" s="8" t="s">
        <v>23</v>
      </c>
      <c r="E311" t="s">
        <v>1161</v>
      </c>
      <c r="F311" s="8">
        <v>12</v>
      </c>
      <c r="G311" s="8">
        <v>12</v>
      </c>
      <c r="H311" s="8">
        <v>12</v>
      </c>
      <c r="I311" t="s">
        <v>1403</v>
      </c>
    </row>
    <row r="312" spans="1:9">
      <c r="A312" s="20">
        <v>50070309</v>
      </c>
      <c r="B312" t="s">
        <v>814</v>
      </c>
      <c r="C312" t="s">
        <v>897</v>
      </c>
      <c r="D312" s="8" t="s">
        <v>8</v>
      </c>
      <c r="E312" t="s">
        <v>1161</v>
      </c>
      <c r="F312" s="8">
        <v>10</v>
      </c>
      <c r="G312" s="8">
        <v>9</v>
      </c>
      <c r="H312" s="8">
        <v>8</v>
      </c>
      <c r="I312" t="s">
        <v>1403</v>
      </c>
    </row>
    <row r="313" spans="1:9">
      <c r="A313" s="20">
        <v>50070404</v>
      </c>
      <c r="B313" t="s">
        <v>182</v>
      </c>
      <c r="C313" t="s">
        <v>183</v>
      </c>
      <c r="D313" s="8" t="s">
        <v>8</v>
      </c>
      <c r="E313" t="s">
        <v>1161</v>
      </c>
      <c r="F313" s="8">
        <v>11</v>
      </c>
      <c r="G313" s="8">
        <v>10</v>
      </c>
      <c r="H313" s="8">
        <v>10</v>
      </c>
      <c r="I313" t="s">
        <v>1403</v>
      </c>
    </row>
    <row r="314" spans="1:9">
      <c r="A314" s="20">
        <v>50070405</v>
      </c>
      <c r="B314" t="s">
        <v>459</v>
      </c>
      <c r="C314" t="s">
        <v>1406</v>
      </c>
      <c r="D314" s="8" t="s">
        <v>8</v>
      </c>
      <c r="E314" t="s">
        <v>1161</v>
      </c>
      <c r="F314" s="8">
        <v>12</v>
      </c>
      <c r="G314" s="8">
        <v>12</v>
      </c>
      <c r="H314" s="8">
        <v>12</v>
      </c>
      <c r="I314" t="s">
        <v>1403</v>
      </c>
    </row>
    <row r="315" spans="1:9">
      <c r="A315" s="20">
        <v>50070409</v>
      </c>
      <c r="B315" t="s">
        <v>87</v>
      </c>
      <c r="C315" t="s">
        <v>799</v>
      </c>
      <c r="D315" s="8" t="s">
        <v>8</v>
      </c>
      <c r="E315" t="s">
        <v>1161</v>
      </c>
      <c r="F315" s="8">
        <v>8</v>
      </c>
      <c r="G315" s="8">
        <v>9</v>
      </c>
      <c r="H315" s="8">
        <v>9</v>
      </c>
      <c r="I315" t="s">
        <v>1403</v>
      </c>
    </row>
    <row r="316" spans="1:9">
      <c r="A316" s="20">
        <v>50071265</v>
      </c>
      <c r="B316" t="s">
        <v>616</v>
      </c>
      <c r="C316" t="s">
        <v>1303</v>
      </c>
      <c r="D316" s="22" t="s">
        <v>8</v>
      </c>
      <c r="E316" s="9" t="s">
        <v>1161</v>
      </c>
      <c r="F316" s="8">
        <v>12</v>
      </c>
      <c r="G316" s="8">
        <v>12</v>
      </c>
      <c r="H316" s="8">
        <v>12</v>
      </c>
      <c r="I316" t="s">
        <v>1403</v>
      </c>
    </row>
    <row r="317" spans="1:9">
      <c r="A317" s="20">
        <v>50080728</v>
      </c>
      <c r="B317" t="s">
        <v>284</v>
      </c>
      <c r="C317" t="s">
        <v>1404</v>
      </c>
      <c r="D317" s="8" t="s">
        <v>8</v>
      </c>
      <c r="E317" t="s">
        <v>1161</v>
      </c>
      <c r="F317" s="8">
        <v>12</v>
      </c>
      <c r="G317" s="8">
        <v>12</v>
      </c>
      <c r="H317" s="8">
        <v>12</v>
      </c>
      <c r="I317" t="s">
        <v>1403</v>
      </c>
    </row>
    <row r="318" spans="1:9">
      <c r="A318" s="20">
        <v>50080729</v>
      </c>
      <c r="B318" t="s">
        <v>222</v>
      </c>
      <c r="C318" t="s">
        <v>830</v>
      </c>
      <c r="D318" s="8" t="s">
        <v>8</v>
      </c>
      <c r="E318" t="s">
        <v>1161</v>
      </c>
      <c r="F318" s="8">
        <v>12</v>
      </c>
      <c r="G318" s="8">
        <v>12</v>
      </c>
      <c r="H318" s="8">
        <v>11</v>
      </c>
      <c r="I318" t="s">
        <v>1403</v>
      </c>
    </row>
    <row r="319" spans="1:9">
      <c r="A319" s="20">
        <v>50081670</v>
      </c>
      <c r="B319" t="s">
        <v>1327</v>
      </c>
      <c r="C319" t="s">
        <v>1081</v>
      </c>
      <c r="D319" s="8" t="s">
        <v>8</v>
      </c>
      <c r="E319" t="s">
        <v>1161</v>
      </c>
      <c r="F319" s="8">
        <v>12</v>
      </c>
      <c r="G319" s="8">
        <v>12</v>
      </c>
      <c r="H319" s="8">
        <v>12</v>
      </c>
      <c r="I319" t="s">
        <v>1403</v>
      </c>
    </row>
    <row r="320" spans="1:9">
      <c r="A320" s="20">
        <v>50100836</v>
      </c>
      <c r="B320" t="s">
        <v>459</v>
      </c>
      <c r="C320" t="s">
        <v>898</v>
      </c>
      <c r="D320" s="8" t="s">
        <v>8</v>
      </c>
      <c r="E320" t="s">
        <v>1161</v>
      </c>
      <c r="F320" s="8">
        <v>12</v>
      </c>
      <c r="G320" s="8">
        <v>11</v>
      </c>
      <c r="H320" s="8">
        <v>12</v>
      </c>
      <c r="I320" t="s">
        <v>1403</v>
      </c>
    </row>
    <row r="321" spans="1:9">
      <c r="A321" s="20">
        <v>50101515</v>
      </c>
      <c r="B321" t="s">
        <v>132</v>
      </c>
      <c r="C321" t="s">
        <v>903</v>
      </c>
      <c r="D321" s="8" t="s">
        <v>8</v>
      </c>
      <c r="E321" t="s">
        <v>1161</v>
      </c>
      <c r="F321" s="8">
        <v>9</v>
      </c>
      <c r="G321" s="8">
        <v>8</v>
      </c>
      <c r="H321" s="8">
        <v>10</v>
      </c>
      <c r="I321" t="s">
        <v>1403</v>
      </c>
    </row>
    <row r="322" spans="1:9">
      <c r="A322" s="20">
        <v>50108992</v>
      </c>
      <c r="B322" t="s">
        <v>1415</v>
      </c>
      <c r="C322" t="s">
        <v>1285</v>
      </c>
      <c r="D322" s="8" t="s">
        <v>23</v>
      </c>
      <c r="E322" t="s">
        <v>1161</v>
      </c>
      <c r="F322" s="8">
        <v>12</v>
      </c>
      <c r="G322" s="8">
        <v>12</v>
      </c>
      <c r="H322" s="8">
        <v>12</v>
      </c>
      <c r="I322" t="s">
        <v>1403</v>
      </c>
    </row>
    <row r="323" spans="1:9">
      <c r="A323" s="20">
        <v>50112481</v>
      </c>
      <c r="B323" t="s">
        <v>303</v>
      </c>
      <c r="C323" t="s">
        <v>469</v>
      </c>
      <c r="D323" s="8" t="s">
        <v>8</v>
      </c>
      <c r="E323" t="s">
        <v>1161</v>
      </c>
      <c r="F323" s="8">
        <v>12</v>
      </c>
      <c r="G323" s="8">
        <v>12</v>
      </c>
      <c r="H323" s="8">
        <v>12</v>
      </c>
      <c r="I323" t="s">
        <v>1403</v>
      </c>
    </row>
    <row r="324" spans="1:9">
      <c r="A324" s="20">
        <v>50115461</v>
      </c>
      <c r="B324" t="s">
        <v>764</v>
      </c>
      <c r="C324" t="s">
        <v>765</v>
      </c>
      <c r="D324" s="8" t="s">
        <v>8</v>
      </c>
      <c r="E324" t="s">
        <v>1161</v>
      </c>
      <c r="F324" s="8">
        <v>11</v>
      </c>
      <c r="G324" s="8">
        <v>10</v>
      </c>
      <c r="H324" s="8">
        <v>12</v>
      </c>
      <c r="I324" t="s">
        <v>1403</v>
      </c>
    </row>
    <row r="325" spans="1:9">
      <c r="A325" s="20">
        <v>50231596</v>
      </c>
      <c r="B325" t="s">
        <v>616</v>
      </c>
      <c r="C325" t="s">
        <v>1110</v>
      </c>
      <c r="D325" s="8" t="s">
        <v>8</v>
      </c>
      <c r="E325" t="s">
        <v>1161</v>
      </c>
      <c r="F325" s="8">
        <v>12</v>
      </c>
      <c r="G325" s="8">
        <v>12</v>
      </c>
      <c r="H325" s="8">
        <v>12</v>
      </c>
      <c r="I325" t="s">
        <v>1403</v>
      </c>
    </row>
    <row r="326" spans="1:9">
      <c r="A326" s="20">
        <v>50344641</v>
      </c>
      <c r="B326" t="s">
        <v>349</v>
      </c>
      <c r="C326" t="s">
        <v>348</v>
      </c>
      <c r="D326" s="8" t="s">
        <v>23</v>
      </c>
      <c r="E326" t="s">
        <v>1161</v>
      </c>
      <c r="F326" s="8">
        <v>8</v>
      </c>
      <c r="G326" s="8">
        <v>7</v>
      </c>
      <c r="H326" s="8">
        <v>9</v>
      </c>
      <c r="I326" t="s">
        <v>1403</v>
      </c>
    </row>
    <row r="327" spans="1:9">
      <c r="A327" s="20">
        <v>50556819</v>
      </c>
      <c r="B327" t="s">
        <v>343</v>
      </c>
      <c r="C327" t="s">
        <v>344</v>
      </c>
      <c r="D327" s="8" t="s">
        <v>23</v>
      </c>
      <c r="E327" t="s">
        <v>1161</v>
      </c>
      <c r="F327" s="8">
        <v>8</v>
      </c>
      <c r="G327" s="8">
        <v>7</v>
      </c>
      <c r="H327" s="8">
        <v>9</v>
      </c>
      <c r="I327" t="s">
        <v>1403</v>
      </c>
    </row>
    <row r="328" spans="1:9">
      <c r="A328" s="20">
        <v>50570498</v>
      </c>
      <c r="B328" t="s">
        <v>1408</v>
      </c>
      <c r="C328" t="s">
        <v>1409</v>
      </c>
      <c r="D328" s="8" t="s">
        <v>8</v>
      </c>
      <c r="E328" t="s">
        <v>1161</v>
      </c>
      <c r="F328" s="8">
        <v>12</v>
      </c>
      <c r="G328" s="8">
        <v>10</v>
      </c>
      <c r="H328" s="8">
        <v>12</v>
      </c>
      <c r="I328" t="s">
        <v>1403</v>
      </c>
    </row>
    <row r="329" spans="1:9">
      <c r="A329" s="20">
        <v>50935534</v>
      </c>
      <c r="B329" t="s">
        <v>459</v>
      </c>
      <c r="C329" t="s">
        <v>575</v>
      </c>
      <c r="D329" s="8" t="s">
        <v>8</v>
      </c>
      <c r="E329" t="s">
        <v>1161</v>
      </c>
      <c r="F329" s="8">
        <v>9</v>
      </c>
      <c r="G329" s="8">
        <v>8</v>
      </c>
      <c r="H329" s="8">
        <v>10</v>
      </c>
      <c r="I329" t="s">
        <v>1403</v>
      </c>
    </row>
    <row r="330" spans="1:9">
      <c r="A330" s="20">
        <v>51040557</v>
      </c>
      <c r="B330" t="s">
        <v>1413</v>
      </c>
      <c r="C330" t="s">
        <v>522</v>
      </c>
      <c r="D330" s="8" t="s">
        <v>8</v>
      </c>
      <c r="E330" t="s">
        <v>1161</v>
      </c>
      <c r="F330" s="8">
        <v>12</v>
      </c>
      <c r="G330" s="8">
        <v>11</v>
      </c>
      <c r="H330" s="8">
        <v>12</v>
      </c>
      <c r="I330" t="s">
        <v>1403</v>
      </c>
    </row>
    <row r="331" spans="1:9">
      <c r="A331" s="20">
        <v>50016379</v>
      </c>
      <c r="B331" t="s">
        <v>315</v>
      </c>
      <c r="C331" t="s">
        <v>314</v>
      </c>
      <c r="D331" s="8" t="s">
        <v>8</v>
      </c>
      <c r="E331" t="s">
        <v>1161</v>
      </c>
      <c r="F331" s="8">
        <v>12</v>
      </c>
      <c r="G331" s="8">
        <v>12</v>
      </c>
      <c r="H331" s="8">
        <v>12</v>
      </c>
      <c r="I331" t="s">
        <v>1422</v>
      </c>
    </row>
    <row r="332" spans="1:9">
      <c r="A332" s="20">
        <v>50029962</v>
      </c>
      <c r="B332" t="s">
        <v>571</v>
      </c>
      <c r="C332" t="s">
        <v>572</v>
      </c>
      <c r="D332" s="8" t="s">
        <v>8</v>
      </c>
      <c r="E332" t="s">
        <v>1161</v>
      </c>
      <c r="F332" s="8">
        <v>12</v>
      </c>
      <c r="G332" s="8">
        <v>12</v>
      </c>
      <c r="H332" s="8">
        <v>10</v>
      </c>
      <c r="I332" t="s">
        <v>1422</v>
      </c>
    </row>
    <row r="333" spans="1:9">
      <c r="A333" s="20">
        <v>50032981</v>
      </c>
      <c r="B333" t="s">
        <v>182</v>
      </c>
      <c r="C333" t="s">
        <v>574</v>
      </c>
      <c r="D333" s="8" t="s">
        <v>8</v>
      </c>
      <c r="E333" t="s">
        <v>1161</v>
      </c>
      <c r="F333" s="8">
        <v>12</v>
      </c>
      <c r="G333" s="8">
        <v>11</v>
      </c>
      <c r="H333" s="8">
        <v>11</v>
      </c>
      <c r="I333" t="s">
        <v>1422</v>
      </c>
    </row>
    <row r="334" spans="1:9">
      <c r="A334" s="20">
        <v>50065255</v>
      </c>
      <c r="B334" t="s">
        <v>313</v>
      </c>
      <c r="C334" t="s">
        <v>314</v>
      </c>
      <c r="D334" s="8" t="s">
        <v>23</v>
      </c>
      <c r="E334" t="s">
        <v>1161</v>
      </c>
      <c r="F334" s="8">
        <v>10</v>
      </c>
      <c r="G334" s="8">
        <v>12</v>
      </c>
      <c r="H334" s="8">
        <v>10</v>
      </c>
      <c r="I334" t="s">
        <v>1422</v>
      </c>
    </row>
    <row r="335" spans="1:9">
      <c r="A335" s="20">
        <v>50071134</v>
      </c>
      <c r="B335" t="s">
        <v>339</v>
      </c>
      <c r="C335" t="s">
        <v>1057</v>
      </c>
      <c r="D335" s="8" t="s">
        <v>8</v>
      </c>
      <c r="E335" t="s">
        <v>1161</v>
      </c>
      <c r="F335" s="8">
        <v>12</v>
      </c>
      <c r="G335" s="8">
        <v>12</v>
      </c>
      <c r="H335" s="8">
        <v>12</v>
      </c>
      <c r="I335" t="s">
        <v>1422</v>
      </c>
    </row>
    <row r="336" spans="1:9">
      <c r="A336" s="20">
        <v>50099596</v>
      </c>
      <c r="B336" t="s">
        <v>794</v>
      </c>
      <c r="C336" t="s">
        <v>1746</v>
      </c>
      <c r="D336" s="8" t="s">
        <v>23</v>
      </c>
      <c r="E336" t="s">
        <v>1161</v>
      </c>
      <c r="F336" s="8">
        <v>9</v>
      </c>
      <c r="G336" s="8">
        <v>11</v>
      </c>
      <c r="H336" s="8">
        <v>11</v>
      </c>
      <c r="I336" t="s">
        <v>1422</v>
      </c>
    </row>
    <row r="337" spans="1:9">
      <c r="A337" s="20">
        <v>50113707</v>
      </c>
      <c r="B337" t="s">
        <v>403</v>
      </c>
      <c r="C337" t="s">
        <v>499</v>
      </c>
      <c r="D337" s="8" t="s">
        <v>23</v>
      </c>
      <c r="E337" t="s">
        <v>1161</v>
      </c>
      <c r="F337" s="8">
        <v>12</v>
      </c>
      <c r="G337" s="8">
        <v>12</v>
      </c>
      <c r="H337" s="8">
        <v>12</v>
      </c>
      <c r="I337" t="s">
        <v>1422</v>
      </c>
    </row>
    <row r="338" spans="1:9">
      <c r="A338" s="20">
        <v>50202952</v>
      </c>
      <c r="B338" t="s">
        <v>242</v>
      </c>
      <c r="C338" t="s">
        <v>243</v>
      </c>
      <c r="D338" s="8" t="s">
        <v>8</v>
      </c>
      <c r="E338" t="s">
        <v>1161</v>
      </c>
      <c r="F338" s="8">
        <v>12</v>
      </c>
      <c r="G338" s="8">
        <v>12</v>
      </c>
      <c r="H338" s="8">
        <v>12</v>
      </c>
      <c r="I338" t="s">
        <v>1422</v>
      </c>
    </row>
    <row r="339" spans="1:9">
      <c r="A339" s="20">
        <v>50327801</v>
      </c>
      <c r="B339" t="s">
        <v>535</v>
      </c>
      <c r="C339" t="s">
        <v>1352</v>
      </c>
      <c r="D339" s="8" t="s">
        <v>8</v>
      </c>
      <c r="E339" t="s">
        <v>1161</v>
      </c>
      <c r="F339" s="8">
        <v>12</v>
      </c>
      <c r="G339" s="8">
        <v>12</v>
      </c>
      <c r="H339" s="8">
        <v>12</v>
      </c>
      <c r="I339" t="s">
        <v>1422</v>
      </c>
    </row>
    <row r="340" spans="1:9">
      <c r="A340" s="20">
        <v>50709666</v>
      </c>
      <c r="B340" t="s">
        <v>297</v>
      </c>
      <c r="C340" t="s">
        <v>299</v>
      </c>
      <c r="D340" s="8" t="s">
        <v>8</v>
      </c>
      <c r="E340" t="s">
        <v>1161</v>
      </c>
      <c r="F340" s="8">
        <v>12</v>
      </c>
      <c r="G340" s="8">
        <v>12</v>
      </c>
      <c r="H340" s="8">
        <v>12</v>
      </c>
      <c r="I340" t="s">
        <v>1422</v>
      </c>
    </row>
    <row r="341" spans="1:9">
      <c r="A341" s="20">
        <v>50720740</v>
      </c>
      <c r="B341" t="s">
        <v>63</v>
      </c>
      <c r="C341" t="s">
        <v>1744</v>
      </c>
      <c r="D341" s="8" t="s">
        <v>8</v>
      </c>
      <c r="E341" t="s">
        <v>1161</v>
      </c>
      <c r="F341" s="8">
        <v>12</v>
      </c>
      <c r="G341" s="8">
        <v>10</v>
      </c>
      <c r="H341" s="8">
        <v>10</v>
      </c>
      <c r="I341" t="s">
        <v>1422</v>
      </c>
    </row>
    <row r="342" spans="1:9">
      <c r="A342" s="20">
        <v>50940570</v>
      </c>
      <c r="B342" t="s">
        <v>336</v>
      </c>
      <c r="C342" t="s">
        <v>337</v>
      </c>
      <c r="D342" s="8" t="s">
        <v>8</v>
      </c>
      <c r="E342" t="s">
        <v>1161</v>
      </c>
      <c r="F342" s="8">
        <v>12</v>
      </c>
      <c r="G342" s="8">
        <v>12</v>
      </c>
      <c r="H342" s="8">
        <v>12</v>
      </c>
      <c r="I342" t="s">
        <v>1422</v>
      </c>
    </row>
    <row r="343" spans="1:9">
      <c r="A343" s="20">
        <v>51241226</v>
      </c>
      <c r="B343" t="s">
        <v>1742</v>
      </c>
      <c r="C343" t="s">
        <v>1743</v>
      </c>
      <c r="D343" s="8" t="s">
        <v>8</v>
      </c>
      <c r="E343" t="s">
        <v>1161</v>
      </c>
      <c r="F343" s="8">
        <v>12</v>
      </c>
      <c r="G343" s="8">
        <v>12</v>
      </c>
      <c r="H343" s="8">
        <v>12</v>
      </c>
      <c r="I343" t="s">
        <v>1422</v>
      </c>
    </row>
    <row r="344" spans="1:9">
      <c r="A344" s="20">
        <v>51476304</v>
      </c>
      <c r="B344" t="s">
        <v>1195</v>
      </c>
      <c r="C344" t="s">
        <v>1615</v>
      </c>
      <c r="D344" s="8" t="s">
        <v>23</v>
      </c>
      <c r="E344" t="s">
        <v>1161</v>
      </c>
      <c r="F344" s="8">
        <v>12</v>
      </c>
      <c r="G344" s="8">
        <v>12</v>
      </c>
      <c r="H344" s="8">
        <v>12</v>
      </c>
      <c r="I344" t="s">
        <v>1422</v>
      </c>
    </row>
    <row r="345" spans="1:9">
      <c r="A345" s="20">
        <v>51710978</v>
      </c>
      <c r="B345" t="s">
        <v>1061</v>
      </c>
      <c r="C345" t="s">
        <v>1747</v>
      </c>
      <c r="D345" s="8" t="s">
        <v>8</v>
      </c>
      <c r="E345" t="s">
        <v>1161</v>
      </c>
      <c r="F345" s="8">
        <v>12</v>
      </c>
      <c r="G345" s="8">
        <v>12</v>
      </c>
      <c r="H345" s="8">
        <v>12</v>
      </c>
      <c r="I345" t="s">
        <v>1422</v>
      </c>
    </row>
    <row r="346" spans="1:9">
      <c r="A346" s="20">
        <v>51787539</v>
      </c>
      <c r="B346" t="s">
        <v>87</v>
      </c>
      <c r="C346" t="s">
        <v>1026</v>
      </c>
      <c r="D346" s="8" t="s">
        <v>8</v>
      </c>
      <c r="E346" t="s">
        <v>1161</v>
      </c>
      <c r="F346" s="8">
        <v>12</v>
      </c>
      <c r="G346" s="8">
        <v>12</v>
      </c>
      <c r="H346" s="8">
        <v>12</v>
      </c>
      <c r="I346" t="s">
        <v>1422</v>
      </c>
    </row>
    <row r="347" spans="1:9">
      <c r="A347" s="20">
        <v>51927322</v>
      </c>
      <c r="B347" t="s">
        <v>1745</v>
      </c>
      <c r="C347" t="s">
        <v>197</v>
      </c>
      <c r="D347" s="8" t="s">
        <v>23</v>
      </c>
      <c r="E347" t="s">
        <v>1161</v>
      </c>
      <c r="F347" s="8">
        <v>12</v>
      </c>
      <c r="G347" s="8">
        <v>12</v>
      </c>
      <c r="H347" s="8">
        <v>12</v>
      </c>
      <c r="I347" t="s">
        <v>1422</v>
      </c>
    </row>
    <row r="348" spans="1:9">
      <c r="A348" s="20">
        <v>50066246</v>
      </c>
      <c r="B348" t="s">
        <v>606</v>
      </c>
      <c r="C348" t="s">
        <v>1310</v>
      </c>
      <c r="D348" s="8" t="s">
        <v>8</v>
      </c>
      <c r="E348" t="s">
        <v>1161</v>
      </c>
      <c r="F348" s="8">
        <v>11</v>
      </c>
      <c r="G348" s="8">
        <v>9</v>
      </c>
      <c r="H348" s="8">
        <v>10</v>
      </c>
      <c r="I348" t="s">
        <v>1955</v>
      </c>
    </row>
    <row r="349" spans="1:9">
      <c r="A349" s="20">
        <v>50085449</v>
      </c>
      <c r="B349" t="s">
        <v>222</v>
      </c>
      <c r="C349" t="s">
        <v>1957</v>
      </c>
      <c r="D349" s="8" t="s">
        <v>8</v>
      </c>
      <c r="E349" t="s">
        <v>1161</v>
      </c>
      <c r="F349" s="8">
        <v>3</v>
      </c>
      <c r="G349" s="8">
        <v>4</v>
      </c>
      <c r="H349" s="8">
        <v>5</v>
      </c>
      <c r="I349" t="s">
        <v>1955</v>
      </c>
    </row>
    <row r="350" spans="1:9">
      <c r="A350" s="20">
        <v>50290460</v>
      </c>
      <c r="B350" t="s">
        <v>1224</v>
      </c>
      <c r="C350" t="s">
        <v>1961</v>
      </c>
      <c r="D350" s="8" t="s">
        <v>8</v>
      </c>
      <c r="E350" t="s">
        <v>1161</v>
      </c>
      <c r="F350" s="8">
        <v>11</v>
      </c>
      <c r="G350" s="8">
        <v>12</v>
      </c>
      <c r="H350" s="8">
        <v>12</v>
      </c>
      <c r="I350" t="s">
        <v>1955</v>
      </c>
    </row>
    <row r="351" spans="1:9">
      <c r="A351" s="20">
        <v>50290592</v>
      </c>
      <c r="B351" t="s">
        <v>1029</v>
      </c>
      <c r="C351" t="s">
        <v>1825</v>
      </c>
      <c r="D351" s="8" t="s">
        <v>8</v>
      </c>
      <c r="E351" t="s">
        <v>1161</v>
      </c>
      <c r="F351" s="8">
        <v>12</v>
      </c>
      <c r="G351" s="8">
        <v>10</v>
      </c>
      <c r="H351" s="8">
        <v>12</v>
      </c>
      <c r="I351" t="s">
        <v>1955</v>
      </c>
    </row>
    <row r="352" spans="1:9">
      <c r="A352" s="20">
        <v>50313932</v>
      </c>
      <c r="B352" t="s">
        <v>1019</v>
      </c>
      <c r="C352" t="s">
        <v>1962</v>
      </c>
      <c r="D352" s="8" t="s">
        <v>23</v>
      </c>
      <c r="E352" t="s">
        <v>1161</v>
      </c>
      <c r="F352" s="8">
        <v>10</v>
      </c>
      <c r="G352" s="8">
        <v>10</v>
      </c>
      <c r="H352" s="8">
        <v>11</v>
      </c>
      <c r="I352" t="s">
        <v>1955</v>
      </c>
    </row>
    <row r="353" spans="1:9">
      <c r="A353" s="20">
        <v>50416308</v>
      </c>
      <c r="B353" t="s">
        <v>622</v>
      </c>
      <c r="C353" t="s">
        <v>548</v>
      </c>
      <c r="D353" s="8" t="s">
        <v>8</v>
      </c>
      <c r="E353" t="s">
        <v>1161</v>
      </c>
      <c r="F353" s="8">
        <v>12</v>
      </c>
      <c r="G353" s="8">
        <v>12</v>
      </c>
      <c r="H353" s="8">
        <v>12</v>
      </c>
      <c r="I353" t="s">
        <v>1955</v>
      </c>
    </row>
    <row r="354" spans="1:9">
      <c r="A354" s="20">
        <v>50463616</v>
      </c>
      <c r="B354" t="s">
        <v>1018</v>
      </c>
      <c r="C354" t="s">
        <v>1357</v>
      </c>
      <c r="D354" s="8" t="s">
        <v>23</v>
      </c>
      <c r="E354" t="s">
        <v>1161</v>
      </c>
      <c r="F354" s="8">
        <v>12</v>
      </c>
      <c r="G354" s="8">
        <v>12</v>
      </c>
      <c r="H354" s="8">
        <v>12</v>
      </c>
      <c r="I354" t="s">
        <v>1955</v>
      </c>
    </row>
    <row r="355" spans="1:9">
      <c r="A355" s="20">
        <v>50471252</v>
      </c>
      <c r="B355" t="s">
        <v>1964</v>
      </c>
      <c r="C355" t="s">
        <v>1965</v>
      </c>
      <c r="D355" s="8" t="s">
        <v>8</v>
      </c>
      <c r="E355" t="s">
        <v>1161</v>
      </c>
      <c r="F355" s="8">
        <v>12</v>
      </c>
      <c r="G355" s="8">
        <v>12</v>
      </c>
      <c r="H355" s="8">
        <v>12</v>
      </c>
      <c r="I355" t="s">
        <v>1955</v>
      </c>
    </row>
    <row r="356" spans="1:9">
      <c r="A356" s="20">
        <v>50514717</v>
      </c>
      <c r="B356" t="s">
        <v>74</v>
      </c>
      <c r="C356" t="s">
        <v>1958</v>
      </c>
      <c r="D356" s="8" t="s">
        <v>8</v>
      </c>
      <c r="E356" t="s">
        <v>1161</v>
      </c>
      <c r="F356" s="8">
        <v>12</v>
      </c>
      <c r="G356" s="8">
        <v>12</v>
      </c>
      <c r="H356" s="8">
        <v>12</v>
      </c>
      <c r="I356" t="s">
        <v>1955</v>
      </c>
    </row>
    <row r="357" spans="1:9">
      <c r="A357" s="20">
        <v>50580108</v>
      </c>
      <c r="B357" t="s">
        <v>272</v>
      </c>
      <c r="C357" t="s">
        <v>1335</v>
      </c>
      <c r="D357" s="8" t="s">
        <v>8</v>
      </c>
      <c r="E357" t="s">
        <v>1161</v>
      </c>
      <c r="F357" s="8">
        <v>10</v>
      </c>
      <c r="G357" s="8">
        <v>10</v>
      </c>
      <c r="H357" s="8">
        <v>10</v>
      </c>
      <c r="I357" t="s">
        <v>1955</v>
      </c>
    </row>
    <row r="358" spans="1:9">
      <c r="A358" s="20">
        <v>50590391</v>
      </c>
      <c r="B358" t="s">
        <v>38</v>
      </c>
      <c r="C358" t="s">
        <v>177</v>
      </c>
      <c r="D358" s="8" t="s">
        <v>8</v>
      </c>
      <c r="E358" t="s">
        <v>1161</v>
      </c>
      <c r="F358" s="8">
        <v>10</v>
      </c>
      <c r="G358" s="8">
        <v>9</v>
      </c>
      <c r="H358" s="8">
        <v>11</v>
      </c>
      <c r="I358" t="s">
        <v>1955</v>
      </c>
    </row>
    <row r="359" spans="1:9">
      <c r="A359" s="20">
        <v>50595199</v>
      </c>
      <c r="B359" t="s">
        <v>1371</v>
      </c>
      <c r="C359" t="s">
        <v>1784</v>
      </c>
      <c r="D359" s="8" t="s">
        <v>8</v>
      </c>
      <c r="E359" t="s">
        <v>1161</v>
      </c>
      <c r="F359" s="8">
        <v>10</v>
      </c>
      <c r="G359" s="8">
        <v>8</v>
      </c>
      <c r="H359" s="8">
        <v>10</v>
      </c>
      <c r="I359" t="s">
        <v>1955</v>
      </c>
    </row>
    <row r="360" spans="1:9">
      <c r="A360" s="20">
        <v>50726455</v>
      </c>
      <c r="B360" t="s">
        <v>1202</v>
      </c>
      <c r="C360" t="s">
        <v>1825</v>
      </c>
      <c r="D360" s="8" t="s">
        <v>8</v>
      </c>
      <c r="E360" t="s">
        <v>1161</v>
      </c>
      <c r="F360" s="8">
        <v>9</v>
      </c>
      <c r="G360" s="8">
        <v>7</v>
      </c>
      <c r="H360" s="8">
        <v>9</v>
      </c>
      <c r="I360" t="s">
        <v>1955</v>
      </c>
    </row>
    <row r="361" spans="1:9">
      <c r="A361" s="20">
        <v>50748874</v>
      </c>
      <c r="B361" t="s">
        <v>40</v>
      </c>
      <c r="C361" t="s">
        <v>1963</v>
      </c>
      <c r="D361" s="8" t="s">
        <v>8</v>
      </c>
      <c r="E361" t="s">
        <v>1161</v>
      </c>
      <c r="F361" s="8">
        <v>12</v>
      </c>
      <c r="G361" s="8">
        <v>12</v>
      </c>
      <c r="H361" s="8">
        <v>12</v>
      </c>
      <c r="I361" t="s">
        <v>1955</v>
      </c>
    </row>
    <row r="362" spans="1:9">
      <c r="A362" s="20">
        <v>50805509</v>
      </c>
      <c r="B362" t="s">
        <v>1959</v>
      </c>
      <c r="C362" t="s">
        <v>1960</v>
      </c>
      <c r="D362" s="8" t="s">
        <v>23</v>
      </c>
      <c r="E362" t="s">
        <v>1161</v>
      </c>
      <c r="F362" s="8">
        <v>11</v>
      </c>
      <c r="G362" s="8">
        <v>9</v>
      </c>
      <c r="H362" s="8">
        <v>11</v>
      </c>
      <c r="I362" t="s">
        <v>1955</v>
      </c>
    </row>
    <row r="363" spans="1:9">
      <c r="A363" s="20">
        <v>50817205</v>
      </c>
      <c r="B363" t="s">
        <v>1051</v>
      </c>
      <c r="C363" t="s">
        <v>1827</v>
      </c>
      <c r="D363" s="8" t="s">
        <v>8</v>
      </c>
      <c r="E363" t="s">
        <v>1161</v>
      </c>
      <c r="F363" s="8">
        <v>5</v>
      </c>
      <c r="G363" s="8">
        <v>5</v>
      </c>
      <c r="H363" s="8">
        <v>7</v>
      </c>
      <c r="I363" t="s">
        <v>1955</v>
      </c>
    </row>
    <row r="364" spans="1:9">
      <c r="A364" s="20">
        <v>50851659</v>
      </c>
      <c r="B364" t="s">
        <v>244</v>
      </c>
      <c r="C364" t="s">
        <v>1806</v>
      </c>
      <c r="D364" s="8" t="s">
        <v>8</v>
      </c>
      <c r="E364" t="s">
        <v>1161</v>
      </c>
      <c r="F364" s="8">
        <v>12</v>
      </c>
      <c r="G364" s="8">
        <v>12</v>
      </c>
      <c r="H364" s="8">
        <v>12</v>
      </c>
      <c r="I364" t="s">
        <v>1955</v>
      </c>
    </row>
    <row r="365" spans="1:9">
      <c r="A365" s="20">
        <v>50895192</v>
      </c>
      <c r="B365" t="s">
        <v>1193</v>
      </c>
      <c r="C365" t="s">
        <v>1956</v>
      </c>
      <c r="D365" s="8" t="s">
        <v>8</v>
      </c>
      <c r="E365" t="s">
        <v>1161</v>
      </c>
      <c r="F365" s="8">
        <v>11</v>
      </c>
      <c r="G365" s="8">
        <v>11</v>
      </c>
      <c r="H365" s="8">
        <v>11</v>
      </c>
      <c r="I365" t="s">
        <v>1955</v>
      </c>
    </row>
    <row r="366" spans="1:9">
      <c r="A366" s="20">
        <v>50895230</v>
      </c>
      <c r="B366" t="s">
        <v>978</v>
      </c>
      <c r="C366" t="s">
        <v>1958</v>
      </c>
      <c r="D366" s="8" t="s">
        <v>23</v>
      </c>
      <c r="E366" t="s">
        <v>1161</v>
      </c>
      <c r="F366" s="8">
        <v>9</v>
      </c>
      <c r="G366" s="8">
        <v>10</v>
      </c>
      <c r="H366" s="8">
        <v>11</v>
      </c>
      <c r="I366" t="s">
        <v>1955</v>
      </c>
    </row>
    <row r="367" spans="1:9">
      <c r="A367" s="20">
        <v>50908200</v>
      </c>
      <c r="B367" t="s">
        <v>662</v>
      </c>
      <c r="C367" t="s">
        <v>1804</v>
      </c>
      <c r="D367" s="8" t="s">
        <v>23</v>
      </c>
      <c r="E367" t="s">
        <v>1161</v>
      </c>
      <c r="F367" s="8">
        <v>12</v>
      </c>
      <c r="G367" s="8">
        <v>12</v>
      </c>
      <c r="H367" s="8">
        <v>12</v>
      </c>
      <c r="I367" t="s">
        <v>1955</v>
      </c>
    </row>
    <row r="368" spans="1:9">
      <c r="A368" s="20">
        <v>50971999</v>
      </c>
      <c r="B368" t="s">
        <v>49</v>
      </c>
      <c r="C368" t="s">
        <v>1956</v>
      </c>
      <c r="D368" s="8" t="s">
        <v>8</v>
      </c>
      <c r="E368" t="s">
        <v>1161</v>
      </c>
      <c r="F368" s="8">
        <v>12</v>
      </c>
      <c r="G368" s="8">
        <v>12</v>
      </c>
      <c r="H368" s="8">
        <v>12</v>
      </c>
      <c r="I368" t="s">
        <v>1955</v>
      </c>
    </row>
    <row r="369" spans="1:9">
      <c r="A369" s="20">
        <v>51410567</v>
      </c>
      <c r="B369" t="s">
        <v>1199</v>
      </c>
      <c r="C369" t="s">
        <v>1786</v>
      </c>
      <c r="D369" s="8" t="s">
        <v>8</v>
      </c>
      <c r="E369" t="s">
        <v>1161</v>
      </c>
      <c r="F369" s="8">
        <v>12</v>
      </c>
      <c r="G369" s="8">
        <v>12</v>
      </c>
      <c r="H369" s="8">
        <v>12</v>
      </c>
      <c r="I369" t="s">
        <v>1955</v>
      </c>
    </row>
    <row r="370" spans="1:9">
      <c r="A370" s="20">
        <v>50011271</v>
      </c>
      <c r="B370" t="s">
        <v>94</v>
      </c>
      <c r="C370" t="s">
        <v>914</v>
      </c>
      <c r="D370" s="8" t="s">
        <v>8</v>
      </c>
      <c r="E370" t="s">
        <v>1161</v>
      </c>
      <c r="F370" s="8">
        <v>10</v>
      </c>
      <c r="G370" s="8">
        <v>10</v>
      </c>
      <c r="H370" s="8">
        <v>11</v>
      </c>
      <c r="I370" t="s">
        <v>1424</v>
      </c>
    </row>
    <row r="371" spans="1:9">
      <c r="A371" s="20">
        <v>50019798</v>
      </c>
      <c r="B371" t="s">
        <v>616</v>
      </c>
      <c r="C371" t="s">
        <v>617</v>
      </c>
      <c r="D371" s="8" t="s">
        <v>8</v>
      </c>
      <c r="E371" t="s">
        <v>1161</v>
      </c>
      <c r="F371" s="8">
        <v>6</v>
      </c>
      <c r="G371" s="8">
        <v>7</v>
      </c>
      <c r="H371" s="8">
        <v>8</v>
      </c>
      <c r="I371" t="s">
        <v>1424</v>
      </c>
    </row>
    <row r="372" spans="1:9">
      <c r="A372" s="20">
        <v>50032373</v>
      </c>
      <c r="B372" t="s">
        <v>486</v>
      </c>
      <c r="C372" t="s">
        <v>485</v>
      </c>
      <c r="D372" s="8" t="s">
        <v>8</v>
      </c>
      <c r="E372" t="s">
        <v>1161</v>
      </c>
      <c r="F372" s="8">
        <v>10</v>
      </c>
      <c r="G372" s="8">
        <v>8</v>
      </c>
      <c r="H372" s="8">
        <v>10</v>
      </c>
      <c r="I372" t="s">
        <v>1424</v>
      </c>
    </row>
    <row r="373" spans="1:9">
      <c r="A373" s="20">
        <v>50045042</v>
      </c>
      <c r="B373" t="s">
        <v>147</v>
      </c>
      <c r="C373" t="s">
        <v>720</v>
      </c>
      <c r="D373" s="8" t="s">
        <v>23</v>
      </c>
      <c r="E373" t="s">
        <v>1161</v>
      </c>
      <c r="F373" s="8">
        <v>6</v>
      </c>
      <c r="G373" s="8">
        <v>5</v>
      </c>
      <c r="H373" s="8">
        <v>6</v>
      </c>
      <c r="I373" t="s">
        <v>1424</v>
      </c>
    </row>
    <row r="374" spans="1:9">
      <c r="A374" s="20">
        <v>50090945</v>
      </c>
      <c r="B374" t="s">
        <v>709</v>
      </c>
      <c r="C374" t="s">
        <v>710</v>
      </c>
      <c r="D374" s="8" t="s">
        <v>23</v>
      </c>
      <c r="E374" t="s">
        <v>1161</v>
      </c>
      <c r="F374" s="8">
        <v>9</v>
      </c>
      <c r="G374" s="8">
        <v>10</v>
      </c>
      <c r="H374" s="8">
        <v>11</v>
      </c>
      <c r="I374" t="s">
        <v>1424</v>
      </c>
    </row>
    <row r="375" spans="1:9">
      <c r="A375" s="20">
        <v>50094771</v>
      </c>
      <c r="B375" t="s">
        <v>942</v>
      </c>
      <c r="C375" t="s">
        <v>1433</v>
      </c>
      <c r="D375" s="8" t="s">
        <v>23</v>
      </c>
      <c r="E375" t="s">
        <v>1161</v>
      </c>
      <c r="F375" s="8">
        <v>12</v>
      </c>
      <c r="G375" s="8">
        <v>12</v>
      </c>
      <c r="H375" s="8">
        <v>11</v>
      </c>
      <c r="I375" t="s">
        <v>1424</v>
      </c>
    </row>
    <row r="376" spans="1:9">
      <c r="A376" s="20">
        <v>50094774</v>
      </c>
      <c r="B376" t="s">
        <v>165</v>
      </c>
      <c r="C376" t="s">
        <v>914</v>
      </c>
      <c r="D376" s="8" t="s">
        <v>8</v>
      </c>
      <c r="E376" t="s">
        <v>1161</v>
      </c>
      <c r="F376" s="8">
        <v>4</v>
      </c>
      <c r="G376" s="8">
        <v>4</v>
      </c>
      <c r="H376" s="8">
        <v>3</v>
      </c>
      <c r="I376" t="s">
        <v>1424</v>
      </c>
    </row>
    <row r="377" spans="1:9">
      <c r="A377" s="20">
        <v>50094776</v>
      </c>
      <c r="B377" t="s">
        <v>297</v>
      </c>
      <c r="C377" t="s">
        <v>735</v>
      </c>
      <c r="D377" s="8" t="s">
        <v>8</v>
      </c>
      <c r="E377" t="s">
        <v>1161</v>
      </c>
      <c r="F377" s="8">
        <v>7</v>
      </c>
      <c r="G377" s="8">
        <v>6</v>
      </c>
      <c r="H377" s="8">
        <v>8</v>
      </c>
      <c r="I377" t="s">
        <v>1424</v>
      </c>
    </row>
    <row r="378" spans="1:9">
      <c r="A378" s="20">
        <v>50096936</v>
      </c>
      <c r="B378" t="s">
        <v>53</v>
      </c>
      <c r="C378" t="s">
        <v>335</v>
      </c>
      <c r="D378" s="8" t="s">
        <v>23</v>
      </c>
      <c r="E378" t="s">
        <v>1161</v>
      </c>
      <c r="F378" s="8">
        <v>9</v>
      </c>
      <c r="G378" s="8">
        <v>8</v>
      </c>
      <c r="H378" s="8">
        <v>8</v>
      </c>
      <c r="I378" t="s">
        <v>1424</v>
      </c>
    </row>
    <row r="379" spans="1:9">
      <c r="A379" s="20">
        <v>50096937</v>
      </c>
      <c r="B379" t="s">
        <v>1437</v>
      </c>
      <c r="C379" t="s">
        <v>1438</v>
      </c>
      <c r="D379" s="8" t="s">
        <v>8</v>
      </c>
      <c r="E379" t="s">
        <v>1161</v>
      </c>
      <c r="F379" s="8">
        <v>12</v>
      </c>
      <c r="G379" s="8">
        <v>11</v>
      </c>
      <c r="H379" s="8">
        <v>12</v>
      </c>
      <c r="I379" t="s">
        <v>1424</v>
      </c>
    </row>
    <row r="380" spans="1:9">
      <c r="A380" s="20">
        <v>50097301</v>
      </c>
      <c r="B380" t="s">
        <v>256</v>
      </c>
      <c r="C380" t="s">
        <v>257</v>
      </c>
      <c r="D380" s="8" t="s">
        <v>8</v>
      </c>
      <c r="E380" t="s">
        <v>1161</v>
      </c>
      <c r="F380" s="8">
        <v>12</v>
      </c>
      <c r="G380" s="8">
        <v>10</v>
      </c>
      <c r="H380" s="8">
        <v>11</v>
      </c>
      <c r="I380" t="s">
        <v>1424</v>
      </c>
    </row>
    <row r="381" spans="1:9">
      <c r="A381" s="20">
        <v>50097304</v>
      </c>
      <c r="B381" t="s">
        <v>858</v>
      </c>
      <c r="C381" t="s">
        <v>859</v>
      </c>
      <c r="D381" s="8" t="s">
        <v>8</v>
      </c>
      <c r="E381" t="s">
        <v>1161</v>
      </c>
      <c r="F381" s="8">
        <v>7</v>
      </c>
      <c r="G381" s="8">
        <v>5</v>
      </c>
      <c r="H381" s="8">
        <v>7</v>
      </c>
      <c r="I381" t="s">
        <v>1424</v>
      </c>
    </row>
    <row r="382" spans="1:9">
      <c r="A382" s="20">
        <v>50097559</v>
      </c>
      <c r="B382" t="s">
        <v>19</v>
      </c>
      <c r="C382" t="s">
        <v>20</v>
      </c>
      <c r="D382" s="8" t="s">
        <v>8</v>
      </c>
      <c r="E382" t="s">
        <v>1161</v>
      </c>
      <c r="F382" s="8">
        <v>7</v>
      </c>
      <c r="G382" s="8">
        <v>6</v>
      </c>
      <c r="H382" s="8">
        <v>8</v>
      </c>
      <c r="I382" t="s">
        <v>1424</v>
      </c>
    </row>
    <row r="383" spans="1:9">
      <c r="A383" s="20">
        <v>50097562</v>
      </c>
      <c r="B383" t="s">
        <v>165</v>
      </c>
      <c r="C383" t="s">
        <v>397</v>
      </c>
      <c r="D383" s="8" t="s">
        <v>8</v>
      </c>
      <c r="E383" t="s">
        <v>1161</v>
      </c>
      <c r="F383" s="8">
        <v>5</v>
      </c>
      <c r="G383" s="8">
        <v>5</v>
      </c>
      <c r="H383" s="8">
        <v>6</v>
      </c>
      <c r="I383" t="s">
        <v>1424</v>
      </c>
    </row>
    <row r="384" spans="1:9">
      <c r="A384" s="20">
        <v>50099188</v>
      </c>
      <c r="B384" t="s">
        <v>814</v>
      </c>
      <c r="C384" t="s">
        <v>1317</v>
      </c>
      <c r="D384" s="8" t="s">
        <v>8</v>
      </c>
      <c r="E384" t="s">
        <v>1161</v>
      </c>
      <c r="F384" s="8">
        <v>9</v>
      </c>
      <c r="G384" s="8">
        <v>7</v>
      </c>
      <c r="H384" s="8">
        <v>9</v>
      </c>
      <c r="I384" t="s">
        <v>1424</v>
      </c>
    </row>
    <row r="385" spans="1:9">
      <c r="A385" s="20">
        <v>50099323</v>
      </c>
      <c r="B385" t="s">
        <v>249</v>
      </c>
      <c r="C385" t="s">
        <v>250</v>
      </c>
      <c r="D385" s="8" t="s">
        <v>23</v>
      </c>
      <c r="E385" t="s">
        <v>1161</v>
      </c>
      <c r="F385" s="8">
        <v>10</v>
      </c>
      <c r="G385" s="8">
        <v>8</v>
      </c>
      <c r="H385" s="8">
        <v>9</v>
      </c>
      <c r="I385" t="s">
        <v>1424</v>
      </c>
    </row>
    <row r="386" spans="1:9">
      <c r="A386" s="20">
        <v>50099594</v>
      </c>
      <c r="B386" t="s">
        <v>251</v>
      </c>
      <c r="C386" t="s">
        <v>1510</v>
      </c>
      <c r="D386" s="8" t="s">
        <v>23</v>
      </c>
      <c r="E386" t="s">
        <v>1161</v>
      </c>
      <c r="F386" s="8">
        <v>5</v>
      </c>
      <c r="G386" s="8">
        <v>7</v>
      </c>
      <c r="H386" s="8">
        <v>6</v>
      </c>
      <c r="I386" t="s">
        <v>1424</v>
      </c>
    </row>
    <row r="387" spans="1:9">
      <c r="A387" s="20">
        <v>50100535</v>
      </c>
      <c r="B387" t="s">
        <v>47</v>
      </c>
      <c r="C387" t="s">
        <v>48</v>
      </c>
      <c r="D387" s="8" t="s">
        <v>8</v>
      </c>
      <c r="E387" t="s">
        <v>1161</v>
      </c>
      <c r="F387" s="8">
        <v>10</v>
      </c>
      <c r="G387" s="8">
        <v>8</v>
      </c>
      <c r="H387" s="8">
        <v>10</v>
      </c>
      <c r="I387" t="s">
        <v>1424</v>
      </c>
    </row>
    <row r="388" spans="1:9">
      <c r="A388" s="20">
        <v>50102296</v>
      </c>
      <c r="B388" t="s">
        <v>297</v>
      </c>
      <c r="C388" t="s">
        <v>1427</v>
      </c>
      <c r="D388" s="8" t="s">
        <v>8</v>
      </c>
      <c r="E388" t="s">
        <v>1161</v>
      </c>
      <c r="F388" s="8">
        <v>12</v>
      </c>
      <c r="G388" s="8">
        <v>12</v>
      </c>
      <c r="H388" s="8">
        <v>12</v>
      </c>
      <c r="I388" t="s">
        <v>1424</v>
      </c>
    </row>
    <row r="389" spans="1:9">
      <c r="A389" s="20">
        <v>50102807</v>
      </c>
      <c r="B389" t="s">
        <v>49</v>
      </c>
      <c r="C389" t="s">
        <v>48</v>
      </c>
      <c r="D389" s="8" t="s">
        <v>8</v>
      </c>
      <c r="E389" t="s">
        <v>1161</v>
      </c>
      <c r="F389" s="8">
        <v>9</v>
      </c>
      <c r="G389" s="8">
        <v>9</v>
      </c>
      <c r="H389" s="8">
        <v>11</v>
      </c>
      <c r="I389" t="s">
        <v>1424</v>
      </c>
    </row>
    <row r="390" spans="1:9">
      <c r="A390" s="20">
        <v>50103913</v>
      </c>
      <c r="B390" t="s">
        <v>803</v>
      </c>
      <c r="C390" t="s">
        <v>804</v>
      </c>
      <c r="D390" s="8" t="s">
        <v>23</v>
      </c>
      <c r="E390" t="s">
        <v>1161</v>
      </c>
      <c r="F390" s="8">
        <v>5</v>
      </c>
      <c r="G390" s="8">
        <v>6</v>
      </c>
      <c r="H390" s="8">
        <v>4</v>
      </c>
      <c r="I390" t="s">
        <v>1424</v>
      </c>
    </row>
    <row r="391" spans="1:9">
      <c r="A391" s="20">
        <v>50104984</v>
      </c>
      <c r="B391" t="s">
        <v>650</v>
      </c>
      <c r="C391" t="s">
        <v>651</v>
      </c>
      <c r="D391" s="8" t="s">
        <v>8</v>
      </c>
      <c r="E391" t="s">
        <v>1161</v>
      </c>
      <c r="F391" s="8">
        <v>8</v>
      </c>
      <c r="G391" s="8">
        <v>8</v>
      </c>
      <c r="H391" s="8">
        <v>10</v>
      </c>
      <c r="I391" t="s">
        <v>1424</v>
      </c>
    </row>
    <row r="392" spans="1:9">
      <c r="A392" s="20">
        <v>50105171</v>
      </c>
      <c r="B392" t="s">
        <v>19</v>
      </c>
      <c r="C392" t="s">
        <v>161</v>
      </c>
      <c r="D392" s="8" t="s">
        <v>8</v>
      </c>
      <c r="E392" t="s">
        <v>1161</v>
      </c>
      <c r="F392" s="8">
        <v>5</v>
      </c>
      <c r="G392" s="8">
        <v>7</v>
      </c>
      <c r="H392" s="8">
        <v>7</v>
      </c>
      <c r="I392" t="s">
        <v>1424</v>
      </c>
    </row>
    <row r="393" spans="1:9">
      <c r="A393" s="20">
        <v>50106385</v>
      </c>
      <c r="B393" t="s">
        <v>1151</v>
      </c>
      <c r="C393" t="s">
        <v>848</v>
      </c>
      <c r="D393" s="8" t="s">
        <v>8</v>
      </c>
      <c r="E393" t="s">
        <v>1161</v>
      </c>
      <c r="F393" s="8">
        <v>12</v>
      </c>
      <c r="G393" s="8">
        <v>12</v>
      </c>
      <c r="H393" s="8">
        <v>12</v>
      </c>
      <c r="I393" t="s">
        <v>1424</v>
      </c>
    </row>
    <row r="394" spans="1:9">
      <c r="A394" s="20">
        <v>50107650</v>
      </c>
      <c r="B394" t="s">
        <v>1720</v>
      </c>
      <c r="C394" t="s">
        <v>1721</v>
      </c>
      <c r="D394" s="8" t="s">
        <v>8</v>
      </c>
      <c r="E394" s="9" t="s">
        <v>1161</v>
      </c>
      <c r="F394" s="8">
        <v>6</v>
      </c>
      <c r="G394" s="8">
        <v>5</v>
      </c>
      <c r="H394" s="8">
        <v>7</v>
      </c>
      <c r="I394" t="s">
        <v>1424</v>
      </c>
    </row>
    <row r="395" spans="1:9">
      <c r="A395" s="20">
        <v>50108800</v>
      </c>
      <c r="B395" t="s">
        <v>174</v>
      </c>
      <c r="C395" t="s">
        <v>175</v>
      </c>
      <c r="D395" s="8" t="s">
        <v>8</v>
      </c>
      <c r="E395" t="s">
        <v>1161</v>
      </c>
      <c r="F395" s="8">
        <v>10</v>
      </c>
      <c r="G395" s="8">
        <v>9</v>
      </c>
      <c r="H395" s="8">
        <v>11</v>
      </c>
      <c r="I395" t="s">
        <v>1424</v>
      </c>
    </row>
    <row r="396" spans="1:9">
      <c r="A396" s="20">
        <v>50109294</v>
      </c>
      <c r="B396" t="s">
        <v>398</v>
      </c>
      <c r="C396" t="s">
        <v>399</v>
      </c>
      <c r="D396" s="8" t="s">
        <v>23</v>
      </c>
      <c r="E396" t="s">
        <v>1161</v>
      </c>
      <c r="F396" s="8">
        <v>8</v>
      </c>
      <c r="G396" s="8">
        <v>7</v>
      </c>
      <c r="H396" s="8">
        <v>8</v>
      </c>
      <c r="I396" t="s">
        <v>1424</v>
      </c>
    </row>
    <row r="397" spans="1:9">
      <c r="A397" s="20">
        <v>50109295</v>
      </c>
      <c r="B397" t="s">
        <v>117</v>
      </c>
      <c r="C397" t="s">
        <v>789</v>
      </c>
      <c r="D397" s="8" t="s">
        <v>23</v>
      </c>
      <c r="E397" t="s">
        <v>1161</v>
      </c>
      <c r="F397" s="8">
        <v>9</v>
      </c>
      <c r="G397" s="8">
        <v>8</v>
      </c>
      <c r="H397" s="8">
        <v>10</v>
      </c>
      <c r="I397" t="s">
        <v>1424</v>
      </c>
    </row>
    <row r="398" spans="1:9">
      <c r="A398" s="20">
        <v>50110616</v>
      </c>
      <c r="B398" t="s">
        <v>85</v>
      </c>
      <c r="C398" t="s">
        <v>227</v>
      </c>
      <c r="D398" s="8" t="s">
        <v>23</v>
      </c>
      <c r="E398" t="s">
        <v>1161</v>
      </c>
      <c r="F398" s="8">
        <v>10</v>
      </c>
      <c r="G398" s="8">
        <v>10</v>
      </c>
      <c r="H398" s="8">
        <v>8</v>
      </c>
      <c r="I398" t="s">
        <v>1424</v>
      </c>
    </row>
    <row r="399" spans="1:9">
      <c r="A399" s="20">
        <v>50114468</v>
      </c>
      <c r="B399" t="s">
        <v>133</v>
      </c>
      <c r="C399" t="s">
        <v>225</v>
      </c>
      <c r="D399" s="8" t="s">
        <v>23</v>
      </c>
      <c r="E399" t="s">
        <v>1161</v>
      </c>
      <c r="F399" s="8">
        <v>7</v>
      </c>
      <c r="G399" s="8">
        <v>6</v>
      </c>
      <c r="H399" s="8">
        <v>6</v>
      </c>
      <c r="I399" t="s">
        <v>1424</v>
      </c>
    </row>
    <row r="400" spans="1:9">
      <c r="A400" s="20">
        <v>50115850</v>
      </c>
      <c r="B400" t="s">
        <v>1083</v>
      </c>
      <c r="C400" t="s">
        <v>1432</v>
      </c>
      <c r="D400" s="8" t="s">
        <v>23</v>
      </c>
      <c r="E400" t="s">
        <v>1161</v>
      </c>
      <c r="F400" s="8">
        <v>12</v>
      </c>
      <c r="G400" s="8">
        <v>12</v>
      </c>
      <c r="H400" s="8">
        <v>11</v>
      </c>
      <c r="I400" t="s">
        <v>1424</v>
      </c>
    </row>
    <row r="401" spans="1:9">
      <c r="A401" s="20">
        <v>50116089</v>
      </c>
      <c r="B401" t="s">
        <v>142</v>
      </c>
      <c r="C401" t="s">
        <v>143</v>
      </c>
      <c r="D401" s="8" t="s">
        <v>23</v>
      </c>
      <c r="E401" t="s">
        <v>1161</v>
      </c>
      <c r="F401" s="8">
        <v>10</v>
      </c>
      <c r="G401" s="8">
        <v>10</v>
      </c>
      <c r="H401" s="8">
        <v>10</v>
      </c>
      <c r="I401" t="s">
        <v>1424</v>
      </c>
    </row>
    <row r="402" spans="1:9">
      <c r="A402" s="20">
        <v>50158546</v>
      </c>
      <c r="B402" t="s">
        <v>21</v>
      </c>
      <c r="C402" t="s">
        <v>22</v>
      </c>
      <c r="D402" s="8" t="s">
        <v>23</v>
      </c>
      <c r="E402" t="s">
        <v>1161</v>
      </c>
      <c r="F402" s="8">
        <v>10</v>
      </c>
      <c r="G402" s="8">
        <v>11</v>
      </c>
      <c r="H402" s="8">
        <v>11</v>
      </c>
      <c r="I402" t="s">
        <v>1424</v>
      </c>
    </row>
    <row r="403" spans="1:9">
      <c r="A403" s="20">
        <v>50271113</v>
      </c>
      <c r="B403" t="s">
        <v>1429</v>
      </c>
      <c r="C403" t="s">
        <v>1430</v>
      </c>
      <c r="D403" s="8" t="s">
        <v>23</v>
      </c>
      <c r="E403" t="s">
        <v>1161</v>
      </c>
      <c r="F403" s="8">
        <v>12</v>
      </c>
      <c r="G403" s="8">
        <v>12</v>
      </c>
      <c r="H403" s="8">
        <v>11</v>
      </c>
      <c r="I403" t="s">
        <v>1424</v>
      </c>
    </row>
    <row r="404" spans="1:9">
      <c r="A404" s="20">
        <v>50297988</v>
      </c>
      <c r="B404" t="s">
        <v>1349</v>
      </c>
      <c r="C404" t="s">
        <v>1431</v>
      </c>
      <c r="D404" s="8" t="s">
        <v>8</v>
      </c>
      <c r="E404" t="s">
        <v>1161</v>
      </c>
      <c r="F404" s="8">
        <v>12</v>
      </c>
      <c r="G404" s="8">
        <v>12</v>
      </c>
      <c r="H404" s="8">
        <v>12</v>
      </c>
      <c r="I404" t="s">
        <v>1424</v>
      </c>
    </row>
    <row r="405" spans="1:9">
      <c r="A405" s="20">
        <v>50393723</v>
      </c>
      <c r="B405" t="s">
        <v>1439</v>
      </c>
      <c r="C405" t="s">
        <v>1440</v>
      </c>
      <c r="D405" s="8" t="s">
        <v>23</v>
      </c>
      <c r="E405" t="s">
        <v>1161</v>
      </c>
      <c r="F405" s="8">
        <v>12</v>
      </c>
      <c r="G405" s="8">
        <v>12</v>
      </c>
      <c r="H405" s="8">
        <v>11</v>
      </c>
      <c r="I405" t="s">
        <v>1424</v>
      </c>
    </row>
    <row r="406" spans="1:9">
      <c r="A406" s="20">
        <v>50445375</v>
      </c>
      <c r="B406" t="s">
        <v>105</v>
      </c>
      <c r="C406" t="s">
        <v>1718</v>
      </c>
      <c r="D406" s="8" t="s">
        <v>8</v>
      </c>
      <c r="E406" t="s">
        <v>1161</v>
      </c>
      <c r="F406" s="8">
        <v>8</v>
      </c>
      <c r="G406" s="8">
        <v>7</v>
      </c>
      <c r="H406" s="8">
        <v>9</v>
      </c>
      <c r="I406" t="s">
        <v>1424</v>
      </c>
    </row>
    <row r="407" spans="1:9">
      <c r="A407" s="20">
        <v>50448404</v>
      </c>
      <c r="B407" t="s">
        <v>806</v>
      </c>
      <c r="C407" t="s">
        <v>1426</v>
      </c>
      <c r="D407" s="8" t="s">
        <v>23</v>
      </c>
      <c r="E407" t="s">
        <v>1161</v>
      </c>
      <c r="F407" s="8">
        <v>12</v>
      </c>
      <c r="G407" s="8">
        <v>12</v>
      </c>
      <c r="H407" s="8">
        <v>12</v>
      </c>
      <c r="I407" t="s">
        <v>1424</v>
      </c>
    </row>
    <row r="408" spans="1:9">
      <c r="A408" s="20">
        <v>50634283</v>
      </c>
      <c r="B408" t="s">
        <v>618</v>
      </c>
      <c r="C408" t="s">
        <v>1425</v>
      </c>
      <c r="D408" s="8" t="s">
        <v>8</v>
      </c>
      <c r="E408" t="s">
        <v>1161</v>
      </c>
      <c r="F408" s="8">
        <v>12</v>
      </c>
      <c r="G408" s="8">
        <v>12</v>
      </c>
      <c r="H408" s="8">
        <v>12</v>
      </c>
      <c r="I408" t="s">
        <v>1424</v>
      </c>
    </row>
    <row r="409" spans="1:9">
      <c r="A409" s="20">
        <v>50694472</v>
      </c>
      <c r="B409" t="s">
        <v>614</v>
      </c>
      <c r="C409" t="s">
        <v>615</v>
      </c>
      <c r="D409" s="8" t="s">
        <v>8</v>
      </c>
      <c r="E409" t="s">
        <v>1161</v>
      </c>
      <c r="F409" s="8">
        <v>6</v>
      </c>
      <c r="G409" s="8">
        <v>4</v>
      </c>
      <c r="H409" s="8">
        <v>5</v>
      </c>
      <c r="I409" t="s">
        <v>1424</v>
      </c>
    </row>
    <row r="410" spans="1:9">
      <c r="A410" s="20">
        <v>50730274</v>
      </c>
      <c r="B410" t="s">
        <v>711</v>
      </c>
      <c r="C410" t="s">
        <v>712</v>
      </c>
      <c r="D410" s="8" t="s">
        <v>8</v>
      </c>
      <c r="E410" t="s">
        <v>1161</v>
      </c>
      <c r="F410" s="8">
        <v>11</v>
      </c>
      <c r="G410" s="8">
        <v>10</v>
      </c>
      <c r="H410" s="8">
        <v>11</v>
      </c>
      <c r="I410" t="s">
        <v>1424</v>
      </c>
    </row>
    <row r="411" spans="1:9">
      <c r="A411" s="20">
        <v>50775014</v>
      </c>
      <c r="B411" t="s">
        <v>497</v>
      </c>
      <c r="C411" t="s">
        <v>498</v>
      </c>
      <c r="D411" s="8" t="s">
        <v>8</v>
      </c>
      <c r="E411" t="s">
        <v>1161</v>
      </c>
      <c r="F411" s="8">
        <v>9</v>
      </c>
      <c r="G411" s="8">
        <v>9</v>
      </c>
      <c r="H411" s="8">
        <v>10</v>
      </c>
      <c r="I411" t="s">
        <v>1424</v>
      </c>
    </row>
    <row r="412" spans="1:9">
      <c r="A412" s="20">
        <v>50785648</v>
      </c>
      <c r="B412" t="s">
        <v>616</v>
      </c>
      <c r="C412" t="s">
        <v>862</v>
      </c>
      <c r="D412" s="8" t="s">
        <v>8</v>
      </c>
      <c r="E412" t="s">
        <v>1161</v>
      </c>
      <c r="F412" s="8">
        <v>12</v>
      </c>
      <c r="G412" s="8">
        <v>12</v>
      </c>
      <c r="H412" s="8">
        <v>12</v>
      </c>
      <c r="I412" t="s">
        <v>1424</v>
      </c>
    </row>
    <row r="413" spans="1:9">
      <c r="A413" s="20">
        <v>50803301</v>
      </c>
      <c r="B413" t="s">
        <v>89</v>
      </c>
      <c r="C413" t="s">
        <v>862</v>
      </c>
      <c r="D413" s="8" t="s">
        <v>23</v>
      </c>
      <c r="E413" t="s">
        <v>1161</v>
      </c>
      <c r="F413" s="8">
        <v>9</v>
      </c>
      <c r="G413" s="8">
        <v>10</v>
      </c>
      <c r="H413" s="8">
        <v>10</v>
      </c>
      <c r="I413" t="s">
        <v>1424</v>
      </c>
    </row>
    <row r="414" spans="1:9">
      <c r="A414" s="20">
        <v>50875833</v>
      </c>
      <c r="B414" t="s">
        <v>1719</v>
      </c>
      <c r="C414" t="s">
        <v>399</v>
      </c>
      <c r="D414" s="8" t="s">
        <v>8</v>
      </c>
      <c r="E414" t="s">
        <v>1161</v>
      </c>
      <c r="F414" s="8">
        <v>12</v>
      </c>
      <c r="G414" s="8">
        <v>12</v>
      </c>
      <c r="H414" s="8">
        <v>12</v>
      </c>
      <c r="I414" t="s">
        <v>1424</v>
      </c>
    </row>
    <row r="415" spans="1:9">
      <c r="A415" s="20">
        <v>50899147</v>
      </c>
      <c r="B415" t="s">
        <v>76</v>
      </c>
      <c r="C415" t="s">
        <v>77</v>
      </c>
      <c r="D415" s="8" t="s">
        <v>8</v>
      </c>
      <c r="E415" t="s">
        <v>1161</v>
      </c>
      <c r="F415" s="8">
        <v>10</v>
      </c>
      <c r="G415" s="8">
        <v>9</v>
      </c>
      <c r="H415" s="8">
        <v>11</v>
      </c>
      <c r="I415" t="s">
        <v>1424</v>
      </c>
    </row>
    <row r="416" spans="1:9">
      <c r="A416" s="20">
        <v>50901001</v>
      </c>
      <c r="B416" t="s">
        <v>1020</v>
      </c>
      <c r="C416" t="s">
        <v>1325</v>
      </c>
      <c r="D416" s="8" t="s">
        <v>8</v>
      </c>
      <c r="E416" t="s">
        <v>1161</v>
      </c>
      <c r="F416" s="8">
        <v>11</v>
      </c>
      <c r="G416" s="8">
        <v>10</v>
      </c>
      <c r="H416" s="8">
        <v>12</v>
      </c>
      <c r="I416" t="s">
        <v>1424</v>
      </c>
    </row>
    <row r="417" spans="1:9">
      <c r="A417" s="20">
        <v>51430355</v>
      </c>
      <c r="B417" t="s">
        <v>1436</v>
      </c>
      <c r="C417" t="s">
        <v>1354</v>
      </c>
      <c r="D417" s="8" t="s">
        <v>8</v>
      </c>
      <c r="E417" t="s">
        <v>1161</v>
      </c>
      <c r="F417" s="8">
        <v>12</v>
      </c>
      <c r="G417" s="8">
        <v>12</v>
      </c>
      <c r="H417" s="8">
        <v>12</v>
      </c>
      <c r="I417" t="s">
        <v>1424</v>
      </c>
    </row>
    <row r="418" spans="1:9">
      <c r="A418" s="20">
        <v>50012781</v>
      </c>
      <c r="B418" t="s">
        <v>246</v>
      </c>
      <c r="C418" t="s">
        <v>245</v>
      </c>
      <c r="D418" s="8" t="s">
        <v>23</v>
      </c>
      <c r="E418" t="s">
        <v>1161</v>
      </c>
      <c r="F418" s="8">
        <v>10</v>
      </c>
      <c r="G418" s="8">
        <v>9</v>
      </c>
      <c r="H418" s="8">
        <v>9</v>
      </c>
      <c r="I418" t="s">
        <v>1442</v>
      </c>
    </row>
    <row r="419" spans="1:9">
      <c r="A419" s="20">
        <v>50061912</v>
      </c>
      <c r="B419" t="s">
        <v>665</v>
      </c>
      <c r="C419" t="s">
        <v>1448</v>
      </c>
      <c r="D419" s="8" t="s">
        <v>8</v>
      </c>
      <c r="E419" t="s">
        <v>1161</v>
      </c>
      <c r="F419" s="8">
        <v>10</v>
      </c>
      <c r="G419" s="8">
        <v>8</v>
      </c>
      <c r="H419" s="8">
        <v>10</v>
      </c>
      <c r="I419" t="s">
        <v>1442</v>
      </c>
    </row>
    <row r="420" spans="1:9">
      <c r="A420" s="20">
        <v>50073350</v>
      </c>
      <c r="B420" t="s">
        <v>584</v>
      </c>
      <c r="C420" t="s">
        <v>953</v>
      </c>
      <c r="D420" s="8" t="s">
        <v>8</v>
      </c>
      <c r="E420" t="s">
        <v>1161</v>
      </c>
      <c r="F420" s="8">
        <v>10</v>
      </c>
      <c r="G420" s="8">
        <v>9</v>
      </c>
      <c r="H420" s="8">
        <v>10</v>
      </c>
      <c r="I420" t="s">
        <v>1442</v>
      </c>
    </row>
    <row r="421" spans="1:9">
      <c r="A421" s="20">
        <v>50074515</v>
      </c>
      <c r="B421" t="s">
        <v>650</v>
      </c>
      <c r="C421" t="s">
        <v>995</v>
      </c>
      <c r="D421" s="8" t="s">
        <v>8</v>
      </c>
      <c r="E421" t="s">
        <v>1161</v>
      </c>
      <c r="F421" s="8">
        <v>9</v>
      </c>
      <c r="G421" s="8">
        <v>9</v>
      </c>
      <c r="H421" s="8">
        <v>9</v>
      </c>
      <c r="I421" t="s">
        <v>1442</v>
      </c>
    </row>
    <row r="422" spans="1:9">
      <c r="A422" s="20">
        <v>50079865</v>
      </c>
      <c r="B422" t="s">
        <v>251</v>
      </c>
      <c r="C422" t="s">
        <v>718</v>
      </c>
      <c r="D422" s="8" t="s">
        <v>23</v>
      </c>
      <c r="E422" t="s">
        <v>1161</v>
      </c>
      <c r="F422" s="8">
        <v>8</v>
      </c>
      <c r="G422" s="8">
        <v>7</v>
      </c>
      <c r="H422" s="8">
        <v>9</v>
      </c>
      <c r="I422" t="s">
        <v>1442</v>
      </c>
    </row>
    <row r="423" spans="1:9">
      <c r="A423" s="20">
        <v>50090023</v>
      </c>
      <c r="B423" t="s">
        <v>51</v>
      </c>
      <c r="C423" t="s">
        <v>917</v>
      </c>
      <c r="D423" s="8" t="s">
        <v>8</v>
      </c>
      <c r="E423" t="s">
        <v>1161</v>
      </c>
      <c r="F423" s="8">
        <v>11</v>
      </c>
      <c r="G423" s="8">
        <v>10</v>
      </c>
      <c r="H423" s="8">
        <v>11</v>
      </c>
      <c r="I423" t="s">
        <v>1442</v>
      </c>
    </row>
    <row r="424" spans="1:9">
      <c r="A424" s="20">
        <v>50094005</v>
      </c>
      <c r="B424" t="s">
        <v>154</v>
      </c>
      <c r="C424" t="s">
        <v>155</v>
      </c>
      <c r="D424" s="8" t="s">
        <v>8</v>
      </c>
      <c r="E424" t="s">
        <v>1161</v>
      </c>
      <c r="F424" s="8">
        <v>8</v>
      </c>
      <c r="G424" s="8">
        <v>9</v>
      </c>
      <c r="H424" s="8">
        <v>8</v>
      </c>
      <c r="I424" t="s">
        <v>1442</v>
      </c>
    </row>
    <row r="425" spans="1:9">
      <c r="A425" s="20">
        <v>50099364</v>
      </c>
      <c r="B425" t="s">
        <v>1443</v>
      </c>
      <c r="C425" t="s">
        <v>1093</v>
      </c>
      <c r="D425" s="8" t="s">
        <v>23</v>
      </c>
      <c r="E425" t="s">
        <v>1161</v>
      </c>
      <c r="F425" s="8">
        <v>12</v>
      </c>
      <c r="G425" s="8">
        <v>10</v>
      </c>
      <c r="H425" s="8">
        <v>10</v>
      </c>
      <c r="I425" t="s">
        <v>1442</v>
      </c>
    </row>
    <row r="426" spans="1:9">
      <c r="A426" s="20">
        <v>50128809</v>
      </c>
      <c r="B426" t="s">
        <v>103</v>
      </c>
      <c r="C426" t="s">
        <v>510</v>
      </c>
      <c r="D426" s="8" t="s">
        <v>23</v>
      </c>
      <c r="E426" t="s">
        <v>1161</v>
      </c>
      <c r="F426" s="8">
        <v>11</v>
      </c>
      <c r="G426" s="8">
        <v>11</v>
      </c>
      <c r="H426" s="8">
        <v>10</v>
      </c>
      <c r="I426" t="s">
        <v>1442</v>
      </c>
    </row>
    <row r="427" spans="1:9">
      <c r="A427" s="20">
        <v>50134132</v>
      </c>
      <c r="B427" t="s">
        <v>360</v>
      </c>
      <c r="C427" t="s">
        <v>361</v>
      </c>
      <c r="D427" s="8" t="s">
        <v>8</v>
      </c>
      <c r="E427" t="s">
        <v>1161</v>
      </c>
      <c r="F427" s="8">
        <v>9</v>
      </c>
      <c r="G427" s="8">
        <v>9</v>
      </c>
      <c r="H427" s="8">
        <v>9</v>
      </c>
      <c r="I427" t="s">
        <v>1442</v>
      </c>
    </row>
    <row r="428" spans="1:9">
      <c r="A428" s="20">
        <v>50213180</v>
      </c>
      <c r="B428" t="s">
        <v>930</v>
      </c>
      <c r="C428" t="s">
        <v>931</v>
      </c>
      <c r="D428" s="8" t="s">
        <v>23</v>
      </c>
      <c r="E428" t="s">
        <v>1161</v>
      </c>
      <c r="F428" s="8">
        <v>12</v>
      </c>
      <c r="G428" s="8">
        <v>12</v>
      </c>
      <c r="H428" s="8">
        <v>11</v>
      </c>
      <c r="I428" t="s">
        <v>1442</v>
      </c>
    </row>
    <row r="429" spans="1:9">
      <c r="A429" s="20">
        <v>50272594</v>
      </c>
      <c r="B429" t="s">
        <v>500</v>
      </c>
      <c r="C429" t="s">
        <v>810</v>
      </c>
      <c r="D429" s="8" t="s">
        <v>23</v>
      </c>
      <c r="E429" t="s">
        <v>1161</v>
      </c>
      <c r="F429" s="8">
        <v>7</v>
      </c>
      <c r="G429" s="8">
        <v>8</v>
      </c>
      <c r="H429" s="8">
        <v>9</v>
      </c>
      <c r="I429" t="s">
        <v>1442</v>
      </c>
    </row>
    <row r="430" spans="1:9">
      <c r="A430" s="20">
        <v>50283251</v>
      </c>
      <c r="B430" t="s">
        <v>14</v>
      </c>
      <c r="C430" t="s">
        <v>226</v>
      </c>
      <c r="D430" s="8" t="s">
        <v>8</v>
      </c>
      <c r="E430" t="s">
        <v>1161</v>
      </c>
      <c r="F430" s="8">
        <v>11</v>
      </c>
      <c r="G430" s="8">
        <v>9</v>
      </c>
      <c r="H430" s="8">
        <v>10</v>
      </c>
      <c r="I430" t="s">
        <v>1442</v>
      </c>
    </row>
    <row r="431" spans="1:9">
      <c r="A431" s="20">
        <v>50399322</v>
      </c>
      <c r="B431" t="s">
        <v>692</v>
      </c>
      <c r="C431" t="s">
        <v>693</v>
      </c>
      <c r="D431" s="8" t="s">
        <v>8</v>
      </c>
      <c r="E431" t="s">
        <v>1161</v>
      </c>
      <c r="F431" s="8">
        <v>9</v>
      </c>
      <c r="G431" s="8">
        <v>8</v>
      </c>
      <c r="H431" s="8">
        <v>8</v>
      </c>
      <c r="I431" t="s">
        <v>1442</v>
      </c>
    </row>
    <row r="432" spans="1:9">
      <c r="A432" s="20">
        <v>50421417</v>
      </c>
      <c r="B432" t="s">
        <v>1189</v>
      </c>
      <c r="C432" t="s">
        <v>548</v>
      </c>
      <c r="D432" s="8" t="s">
        <v>23</v>
      </c>
      <c r="E432" t="s">
        <v>1161</v>
      </c>
      <c r="F432" s="8">
        <v>12</v>
      </c>
      <c r="G432" s="8">
        <v>12</v>
      </c>
      <c r="H432" s="8">
        <v>12</v>
      </c>
      <c r="I432" t="s">
        <v>1442</v>
      </c>
    </row>
    <row r="433" spans="1:9">
      <c r="A433" s="20">
        <v>50543997</v>
      </c>
      <c r="B433" t="s">
        <v>860</v>
      </c>
      <c r="C433" t="s">
        <v>861</v>
      </c>
      <c r="D433" s="8" t="s">
        <v>23</v>
      </c>
      <c r="E433" t="s">
        <v>1161</v>
      </c>
      <c r="F433" s="8">
        <v>9</v>
      </c>
      <c r="G433" s="8">
        <v>7</v>
      </c>
      <c r="H433" s="8">
        <v>9</v>
      </c>
      <c r="I433" t="s">
        <v>1442</v>
      </c>
    </row>
    <row r="434" spans="1:9">
      <c r="A434" s="20">
        <v>50588907</v>
      </c>
      <c r="B434" t="s">
        <v>224</v>
      </c>
      <c r="C434" t="s">
        <v>1446</v>
      </c>
      <c r="D434" s="8" t="s">
        <v>23</v>
      </c>
      <c r="E434" t="s">
        <v>1161</v>
      </c>
      <c r="F434" s="8">
        <v>12</v>
      </c>
      <c r="G434" s="8">
        <v>12</v>
      </c>
      <c r="H434" s="8">
        <v>12</v>
      </c>
      <c r="I434" t="s">
        <v>1442</v>
      </c>
    </row>
    <row r="435" spans="1:9">
      <c r="A435" s="20">
        <v>50704362</v>
      </c>
      <c r="B435" t="s">
        <v>1324</v>
      </c>
      <c r="C435" t="s">
        <v>1401</v>
      </c>
      <c r="D435" s="8" t="s">
        <v>8</v>
      </c>
      <c r="E435" t="s">
        <v>1161</v>
      </c>
      <c r="F435" s="8">
        <v>12</v>
      </c>
      <c r="G435" s="8">
        <v>12</v>
      </c>
      <c r="H435" s="8">
        <v>12</v>
      </c>
      <c r="I435" t="s">
        <v>1442</v>
      </c>
    </row>
    <row r="436" spans="1:9">
      <c r="A436" s="20">
        <v>50751646</v>
      </c>
      <c r="B436" t="s">
        <v>132</v>
      </c>
      <c r="C436" t="s">
        <v>1449</v>
      </c>
      <c r="D436" s="8" t="s">
        <v>8</v>
      </c>
      <c r="E436" t="s">
        <v>1161</v>
      </c>
      <c r="F436" s="8">
        <v>12</v>
      </c>
      <c r="G436" s="8">
        <v>12</v>
      </c>
      <c r="H436" s="8">
        <v>12</v>
      </c>
      <c r="I436" t="s">
        <v>1442</v>
      </c>
    </row>
    <row r="437" spans="1:9">
      <c r="A437" s="20">
        <v>51213257</v>
      </c>
      <c r="B437" t="s">
        <v>1037</v>
      </c>
      <c r="C437" t="s">
        <v>1038</v>
      </c>
      <c r="D437" s="8" t="s">
        <v>23</v>
      </c>
      <c r="E437" t="s">
        <v>1161</v>
      </c>
      <c r="F437" s="8">
        <v>12</v>
      </c>
      <c r="G437" s="8">
        <v>12</v>
      </c>
      <c r="H437" s="8">
        <v>12</v>
      </c>
      <c r="I437" t="s">
        <v>1442</v>
      </c>
    </row>
    <row r="438" spans="1:9">
      <c r="A438" s="20">
        <v>51485109</v>
      </c>
      <c r="B438" t="s">
        <v>1444</v>
      </c>
      <c r="C438" t="s">
        <v>1445</v>
      </c>
      <c r="D438" s="8" t="s">
        <v>8</v>
      </c>
      <c r="E438" t="s">
        <v>1161</v>
      </c>
      <c r="F438" s="8">
        <v>12</v>
      </c>
      <c r="G438" s="8">
        <v>12</v>
      </c>
      <c r="H438" s="8">
        <v>12</v>
      </c>
      <c r="I438" t="s">
        <v>1442</v>
      </c>
    </row>
    <row r="439" spans="1:9">
      <c r="A439" s="20">
        <v>51721023</v>
      </c>
      <c r="B439" t="s">
        <v>1724</v>
      </c>
      <c r="C439" t="s">
        <v>1725</v>
      </c>
      <c r="D439" s="8" t="s">
        <v>8</v>
      </c>
      <c r="E439" t="s">
        <v>1161</v>
      </c>
      <c r="F439" s="8">
        <v>10</v>
      </c>
      <c r="G439" s="8">
        <v>9</v>
      </c>
      <c r="H439" s="8">
        <v>11</v>
      </c>
      <c r="I439" t="s">
        <v>1442</v>
      </c>
    </row>
    <row r="440" spans="1:9">
      <c r="A440" s="20">
        <v>50047598</v>
      </c>
      <c r="B440" t="s">
        <v>606</v>
      </c>
      <c r="C440" t="s">
        <v>1820</v>
      </c>
      <c r="D440" s="8" t="s">
        <v>8</v>
      </c>
      <c r="E440" t="s">
        <v>1161</v>
      </c>
      <c r="F440" s="8">
        <v>9</v>
      </c>
      <c r="G440" s="8">
        <v>9</v>
      </c>
      <c r="H440" s="8">
        <v>11</v>
      </c>
      <c r="I440" t="s">
        <v>1908</v>
      </c>
    </row>
    <row r="441" spans="1:9">
      <c r="A441" s="20">
        <v>50064864</v>
      </c>
      <c r="B441" t="s">
        <v>1452</v>
      </c>
      <c r="C441" t="s">
        <v>1708</v>
      </c>
      <c r="D441" s="8" t="s">
        <v>8</v>
      </c>
      <c r="E441" t="s">
        <v>1161</v>
      </c>
      <c r="F441" s="8">
        <v>11</v>
      </c>
      <c r="G441" s="8">
        <v>9</v>
      </c>
      <c r="H441" s="8">
        <v>11</v>
      </c>
      <c r="I441" t="s">
        <v>1908</v>
      </c>
    </row>
    <row r="442" spans="1:9">
      <c r="A442" s="20">
        <v>50104873</v>
      </c>
      <c r="B442" t="s">
        <v>1208</v>
      </c>
      <c r="C442" t="s">
        <v>1817</v>
      </c>
      <c r="D442" s="8" t="s">
        <v>8</v>
      </c>
      <c r="E442" t="s">
        <v>1161</v>
      </c>
      <c r="F442" s="8">
        <v>11</v>
      </c>
      <c r="G442" s="8">
        <v>9</v>
      </c>
      <c r="H442" s="8">
        <v>11</v>
      </c>
      <c r="I442" t="s">
        <v>1908</v>
      </c>
    </row>
    <row r="443" spans="1:9">
      <c r="A443" s="20">
        <v>50874640</v>
      </c>
      <c r="B443" t="s">
        <v>1343</v>
      </c>
      <c r="C443" t="s">
        <v>1909</v>
      </c>
      <c r="D443" s="8" t="s">
        <v>8</v>
      </c>
      <c r="E443" t="s">
        <v>1161</v>
      </c>
      <c r="F443" s="8">
        <v>12</v>
      </c>
      <c r="G443" s="8">
        <v>10</v>
      </c>
      <c r="H443" s="8">
        <v>12</v>
      </c>
      <c r="I443" t="s">
        <v>1908</v>
      </c>
    </row>
    <row r="444" spans="1:9">
      <c r="A444" s="20">
        <v>50002256</v>
      </c>
      <c r="B444" t="s">
        <v>414</v>
      </c>
      <c r="C444" t="s">
        <v>1053</v>
      </c>
      <c r="D444" s="8" t="s">
        <v>8</v>
      </c>
      <c r="E444" t="s">
        <v>1161</v>
      </c>
      <c r="F444" s="8">
        <v>11</v>
      </c>
      <c r="G444" s="8">
        <v>9</v>
      </c>
      <c r="H444" s="8">
        <v>11</v>
      </c>
      <c r="I444" t="s">
        <v>1455</v>
      </c>
    </row>
    <row r="445" spans="1:9">
      <c r="A445" s="20">
        <v>50008498</v>
      </c>
      <c r="B445" t="s">
        <v>976</v>
      </c>
      <c r="C445" t="s">
        <v>214</v>
      </c>
      <c r="D445" s="8" t="s">
        <v>23</v>
      </c>
      <c r="E445" t="s">
        <v>1161</v>
      </c>
      <c r="F445" s="8">
        <v>5</v>
      </c>
      <c r="G445" s="8">
        <v>5</v>
      </c>
      <c r="H445" s="8">
        <v>6</v>
      </c>
      <c r="I445" t="s">
        <v>1455</v>
      </c>
    </row>
    <row r="446" spans="1:9">
      <c r="A446" s="20">
        <v>50011984</v>
      </c>
      <c r="B446" t="s">
        <v>114</v>
      </c>
      <c r="C446" t="s">
        <v>203</v>
      </c>
      <c r="D446" s="8" t="s">
        <v>8</v>
      </c>
      <c r="E446" t="s">
        <v>1161</v>
      </c>
      <c r="F446" s="8">
        <v>7</v>
      </c>
      <c r="G446" s="8">
        <v>7</v>
      </c>
      <c r="H446" s="8">
        <v>8</v>
      </c>
      <c r="I446" t="s">
        <v>1455</v>
      </c>
    </row>
    <row r="447" spans="1:9">
      <c r="A447" s="20">
        <v>50011987</v>
      </c>
      <c r="B447" t="s">
        <v>63</v>
      </c>
      <c r="C447" t="s">
        <v>1464</v>
      </c>
      <c r="D447" s="8" t="s">
        <v>8</v>
      </c>
      <c r="E447" t="s">
        <v>1161</v>
      </c>
      <c r="F447" s="8">
        <v>7</v>
      </c>
      <c r="G447" s="8">
        <v>5</v>
      </c>
      <c r="H447" s="8">
        <v>7</v>
      </c>
      <c r="I447" t="s">
        <v>1455</v>
      </c>
    </row>
    <row r="448" spans="1:9">
      <c r="A448" s="20">
        <v>50016267</v>
      </c>
      <c r="B448" t="s">
        <v>545</v>
      </c>
      <c r="C448" t="s">
        <v>544</v>
      </c>
      <c r="D448" s="8" t="s">
        <v>8</v>
      </c>
      <c r="E448" t="s">
        <v>1161</v>
      </c>
      <c r="F448" s="8">
        <v>9</v>
      </c>
      <c r="G448" s="8">
        <v>7</v>
      </c>
      <c r="H448" s="8">
        <v>8</v>
      </c>
      <c r="I448" t="s">
        <v>1455</v>
      </c>
    </row>
    <row r="449" spans="1:9">
      <c r="A449" s="20">
        <v>50017997</v>
      </c>
      <c r="B449" t="s">
        <v>1390</v>
      </c>
      <c r="C449" t="s">
        <v>1138</v>
      </c>
      <c r="D449" s="8" t="s">
        <v>23</v>
      </c>
      <c r="E449" t="s">
        <v>1161</v>
      </c>
      <c r="F449" s="8">
        <v>9</v>
      </c>
      <c r="G449" s="8">
        <v>9</v>
      </c>
      <c r="H449" s="8">
        <v>11</v>
      </c>
      <c r="I449" t="s">
        <v>1455</v>
      </c>
    </row>
    <row r="450" spans="1:9">
      <c r="A450" s="20">
        <v>50019072</v>
      </c>
      <c r="B450" t="s">
        <v>126</v>
      </c>
      <c r="C450" t="s">
        <v>203</v>
      </c>
      <c r="D450" s="8" t="s">
        <v>23</v>
      </c>
      <c r="E450" t="s">
        <v>1161</v>
      </c>
      <c r="F450" s="8">
        <v>10</v>
      </c>
      <c r="G450" s="8">
        <v>8</v>
      </c>
      <c r="H450" s="8">
        <v>10</v>
      </c>
      <c r="I450" t="s">
        <v>1455</v>
      </c>
    </row>
    <row r="451" spans="1:9">
      <c r="A451" s="20">
        <v>50024168</v>
      </c>
      <c r="B451" t="s">
        <v>81</v>
      </c>
      <c r="C451" t="s">
        <v>82</v>
      </c>
      <c r="D451" s="8" t="s">
        <v>23</v>
      </c>
      <c r="E451" t="s">
        <v>1161</v>
      </c>
      <c r="F451" s="8">
        <v>6</v>
      </c>
      <c r="G451" s="8">
        <v>5</v>
      </c>
      <c r="H451" s="8">
        <v>5</v>
      </c>
      <c r="I451" t="s">
        <v>1455</v>
      </c>
    </row>
    <row r="452" spans="1:9">
      <c r="A452" s="20">
        <v>50024373</v>
      </c>
      <c r="B452" t="s">
        <v>264</v>
      </c>
      <c r="C452" t="s">
        <v>1458</v>
      </c>
      <c r="D452" s="8" t="s">
        <v>8</v>
      </c>
      <c r="E452" t="s">
        <v>1161</v>
      </c>
      <c r="F452" s="8">
        <v>9</v>
      </c>
      <c r="G452" s="8">
        <v>7</v>
      </c>
      <c r="H452" s="8">
        <v>9</v>
      </c>
      <c r="I452" t="s">
        <v>1455</v>
      </c>
    </row>
    <row r="453" spans="1:9">
      <c r="A453" s="20">
        <v>50028012</v>
      </c>
      <c r="B453" t="s">
        <v>126</v>
      </c>
      <c r="C453" t="s">
        <v>127</v>
      </c>
      <c r="D453" s="8" t="s">
        <v>23</v>
      </c>
      <c r="E453" t="s">
        <v>1161</v>
      </c>
      <c r="F453" s="8">
        <v>10</v>
      </c>
      <c r="G453" s="8">
        <v>8</v>
      </c>
      <c r="H453" s="8">
        <v>10</v>
      </c>
      <c r="I453" t="s">
        <v>1455</v>
      </c>
    </row>
    <row r="454" spans="1:9">
      <c r="A454" s="20">
        <v>50035198</v>
      </c>
      <c r="B454" t="s">
        <v>1109</v>
      </c>
      <c r="C454" t="s">
        <v>1473</v>
      </c>
      <c r="D454" s="8" t="s">
        <v>8</v>
      </c>
      <c r="E454" t="s">
        <v>1161</v>
      </c>
      <c r="F454" s="8">
        <v>5</v>
      </c>
      <c r="G454" s="8">
        <v>4</v>
      </c>
      <c r="H454" s="8">
        <v>6</v>
      </c>
      <c r="I454" t="s">
        <v>1455</v>
      </c>
    </row>
    <row r="455" spans="1:9">
      <c r="A455" s="20">
        <v>50039342</v>
      </c>
      <c r="B455" t="s">
        <v>465</v>
      </c>
      <c r="C455" t="s">
        <v>1467</v>
      </c>
      <c r="D455" s="8" t="s">
        <v>23</v>
      </c>
      <c r="E455" t="s">
        <v>1161</v>
      </c>
      <c r="F455" s="8">
        <v>2</v>
      </c>
      <c r="G455" s="8">
        <v>3</v>
      </c>
      <c r="H455" s="8">
        <v>3</v>
      </c>
      <c r="I455" t="s">
        <v>1455</v>
      </c>
    </row>
    <row r="456" spans="1:9">
      <c r="A456" s="20">
        <v>50041860</v>
      </c>
      <c r="B456" t="s">
        <v>954</v>
      </c>
      <c r="C456" t="s">
        <v>1397</v>
      </c>
      <c r="D456" s="8" t="s">
        <v>23</v>
      </c>
      <c r="E456" t="s">
        <v>1161</v>
      </c>
      <c r="F456" s="8">
        <v>10</v>
      </c>
      <c r="G456" s="8">
        <v>9</v>
      </c>
      <c r="H456" s="8">
        <v>10</v>
      </c>
      <c r="I456" t="s">
        <v>1455</v>
      </c>
    </row>
    <row r="457" spans="1:9">
      <c r="A457" s="20">
        <v>50042116</v>
      </c>
      <c r="B457" t="s">
        <v>85</v>
      </c>
      <c r="C457" t="s">
        <v>122</v>
      </c>
      <c r="D457" s="8" t="s">
        <v>23</v>
      </c>
      <c r="E457" t="s">
        <v>1161</v>
      </c>
      <c r="F457" s="8">
        <v>6</v>
      </c>
      <c r="G457" s="8">
        <v>6</v>
      </c>
      <c r="H457" s="8">
        <v>5</v>
      </c>
      <c r="I457" t="s">
        <v>1455</v>
      </c>
    </row>
    <row r="458" spans="1:9">
      <c r="A458" s="20">
        <v>50047922</v>
      </c>
      <c r="B458" t="s">
        <v>114</v>
      </c>
      <c r="C458" t="s">
        <v>192</v>
      </c>
      <c r="D458" s="8" t="s">
        <v>8</v>
      </c>
      <c r="E458" t="s">
        <v>1161</v>
      </c>
      <c r="F458" s="8">
        <v>6</v>
      </c>
      <c r="G458" s="8">
        <v>7</v>
      </c>
      <c r="H458" s="8">
        <v>7</v>
      </c>
      <c r="I458" t="s">
        <v>1455</v>
      </c>
    </row>
    <row r="459" spans="1:9">
      <c r="A459" s="20">
        <v>50048623</v>
      </c>
      <c r="B459" t="s">
        <v>926</v>
      </c>
      <c r="C459" t="s">
        <v>1466</v>
      </c>
      <c r="D459" s="8" t="s">
        <v>8</v>
      </c>
      <c r="E459" t="s">
        <v>1161</v>
      </c>
      <c r="F459" s="8">
        <v>6</v>
      </c>
      <c r="G459" s="8">
        <v>4</v>
      </c>
      <c r="H459" s="8">
        <v>4</v>
      </c>
      <c r="I459" t="s">
        <v>1455</v>
      </c>
    </row>
    <row r="460" spans="1:9">
      <c r="A460" s="20">
        <v>50049416</v>
      </c>
      <c r="B460" t="s">
        <v>247</v>
      </c>
      <c r="C460" t="s">
        <v>248</v>
      </c>
      <c r="D460" s="8" t="s">
        <v>8</v>
      </c>
      <c r="E460" t="s">
        <v>1161</v>
      </c>
      <c r="F460" s="8">
        <v>10</v>
      </c>
      <c r="G460" s="8">
        <v>9</v>
      </c>
      <c r="H460" s="8">
        <v>10</v>
      </c>
      <c r="I460" t="s">
        <v>1455</v>
      </c>
    </row>
    <row r="461" spans="1:9">
      <c r="A461" s="20">
        <v>50050259</v>
      </c>
      <c r="B461" t="s">
        <v>1469</v>
      </c>
      <c r="C461" t="s">
        <v>1470</v>
      </c>
      <c r="D461" s="8" t="s">
        <v>23</v>
      </c>
      <c r="E461" t="s">
        <v>1161</v>
      </c>
      <c r="F461" s="8">
        <v>9</v>
      </c>
      <c r="G461" s="8">
        <v>8</v>
      </c>
      <c r="H461" s="8">
        <v>8</v>
      </c>
      <c r="I461" t="s">
        <v>1455</v>
      </c>
    </row>
    <row r="462" spans="1:9">
      <c r="A462" s="20">
        <v>50057100</v>
      </c>
      <c r="B462" t="s">
        <v>432</v>
      </c>
      <c r="C462" t="s">
        <v>1471</v>
      </c>
      <c r="D462" s="8" t="s">
        <v>8</v>
      </c>
      <c r="E462" t="s">
        <v>1161</v>
      </c>
      <c r="F462" s="8">
        <v>3</v>
      </c>
      <c r="G462" s="8">
        <v>3</v>
      </c>
      <c r="H462" s="8">
        <v>4</v>
      </c>
      <c r="I462" t="s">
        <v>1455</v>
      </c>
    </row>
    <row r="463" spans="1:9">
      <c r="A463" s="20">
        <v>50061209</v>
      </c>
      <c r="B463" t="s">
        <v>204</v>
      </c>
      <c r="C463" t="s">
        <v>203</v>
      </c>
      <c r="D463" s="8" t="s">
        <v>23</v>
      </c>
      <c r="E463" t="s">
        <v>1161</v>
      </c>
      <c r="F463" s="8">
        <v>8</v>
      </c>
      <c r="G463" s="8">
        <v>8</v>
      </c>
      <c r="H463" s="8">
        <v>7</v>
      </c>
      <c r="I463" t="s">
        <v>1455</v>
      </c>
    </row>
    <row r="464" spans="1:9">
      <c r="A464" s="20">
        <v>50061329</v>
      </c>
      <c r="B464" t="s">
        <v>103</v>
      </c>
      <c r="C464" t="s">
        <v>1463</v>
      </c>
      <c r="D464" s="8" t="s">
        <v>23</v>
      </c>
      <c r="E464" t="s">
        <v>1161</v>
      </c>
      <c r="F464" s="8">
        <v>9</v>
      </c>
      <c r="G464" s="8">
        <v>8</v>
      </c>
      <c r="H464" s="8">
        <v>10</v>
      </c>
      <c r="I464" t="s">
        <v>1455</v>
      </c>
    </row>
    <row r="465" spans="1:9">
      <c r="A465" s="20">
        <v>50061330</v>
      </c>
      <c r="B465" t="s">
        <v>825</v>
      </c>
      <c r="C465" t="s">
        <v>826</v>
      </c>
      <c r="D465" s="8" t="s">
        <v>8</v>
      </c>
      <c r="E465" t="s">
        <v>1161</v>
      </c>
      <c r="F465" s="8">
        <v>5</v>
      </c>
      <c r="G465" s="8">
        <v>5</v>
      </c>
      <c r="H465" s="8">
        <v>5</v>
      </c>
      <c r="I465" t="s">
        <v>1455</v>
      </c>
    </row>
    <row r="466" spans="1:9">
      <c r="A466" s="20">
        <v>50062611</v>
      </c>
      <c r="B466" t="s">
        <v>1177</v>
      </c>
      <c r="C466" t="s">
        <v>1468</v>
      </c>
      <c r="D466" s="8" t="s">
        <v>8</v>
      </c>
      <c r="E466" t="s">
        <v>1161</v>
      </c>
      <c r="F466" s="8">
        <v>9</v>
      </c>
      <c r="G466" s="8">
        <v>7</v>
      </c>
      <c r="H466" s="8">
        <v>9</v>
      </c>
      <c r="I466" t="s">
        <v>1455</v>
      </c>
    </row>
    <row r="467" spans="1:9">
      <c r="A467" s="20">
        <v>50066907</v>
      </c>
      <c r="B467" t="s">
        <v>207</v>
      </c>
      <c r="C467" t="s">
        <v>889</v>
      </c>
      <c r="D467" s="8" t="s">
        <v>8</v>
      </c>
      <c r="E467" t="s">
        <v>1161</v>
      </c>
      <c r="F467" s="8">
        <v>4</v>
      </c>
      <c r="G467" s="8">
        <v>3</v>
      </c>
      <c r="H467" s="8">
        <v>5</v>
      </c>
      <c r="I467" t="s">
        <v>1455</v>
      </c>
    </row>
    <row r="468" spans="1:9">
      <c r="A468" s="20">
        <v>50067644</v>
      </c>
      <c r="B468" t="s">
        <v>647</v>
      </c>
      <c r="C468" t="s">
        <v>1475</v>
      </c>
      <c r="D468" s="8" t="s">
        <v>8</v>
      </c>
      <c r="E468" t="s">
        <v>1161</v>
      </c>
      <c r="F468" s="8">
        <v>5</v>
      </c>
      <c r="G468" s="8">
        <v>4</v>
      </c>
      <c r="H468" s="8">
        <v>5</v>
      </c>
      <c r="I468" t="s">
        <v>1455</v>
      </c>
    </row>
    <row r="469" spans="1:9">
      <c r="A469" s="20">
        <v>50069485</v>
      </c>
      <c r="B469" t="s">
        <v>511</v>
      </c>
      <c r="C469" t="s">
        <v>512</v>
      </c>
      <c r="D469" s="8" t="s">
        <v>8</v>
      </c>
      <c r="E469" t="s">
        <v>1161</v>
      </c>
      <c r="F469" s="8">
        <v>4</v>
      </c>
      <c r="G469" s="8">
        <v>4</v>
      </c>
      <c r="H469" s="8">
        <v>6</v>
      </c>
      <c r="I469" t="s">
        <v>1455</v>
      </c>
    </row>
    <row r="470" spans="1:9">
      <c r="A470" s="20">
        <v>50071688</v>
      </c>
      <c r="B470" t="s">
        <v>262</v>
      </c>
      <c r="C470" t="s">
        <v>1462</v>
      </c>
      <c r="D470" s="8" t="s">
        <v>8</v>
      </c>
      <c r="E470" t="s">
        <v>1161</v>
      </c>
      <c r="F470" s="8">
        <v>5</v>
      </c>
      <c r="G470" s="8">
        <v>3</v>
      </c>
      <c r="H470" s="8">
        <v>4</v>
      </c>
      <c r="I470" t="s">
        <v>1455</v>
      </c>
    </row>
    <row r="471" spans="1:9">
      <c r="A471" s="20">
        <v>50071691</v>
      </c>
      <c r="B471" t="s">
        <v>911</v>
      </c>
      <c r="C471" t="s">
        <v>1462</v>
      </c>
      <c r="D471" s="8" t="s">
        <v>23</v>
      </c>
      <c r="E471" t="s">
        <v>1161</v>
      </c>
      <c r="F471" s="8">
        <v>3</v>
      </c>
      <c r="G471" s="8">
        <v>3</v>
      </c>
      <c r="H471" s="8">
        <v>4</v>
      </c>
      <c r="I471" t="s">
        <v>1455</v>
      </c>
    </row>
    <row r="472" spans="1:9">
      <c r="A472" s="20">
        <v>50071698</v>
      </c>
      <c r="B472" t="s">
        <v>1101</v>
      </c>
      <c r="C472" t="s">
        <v>1351</v>
      </c>
      <c r="D472" s="8" t="s">
        <v>23</v>
      </c>
      <c r="E472" t="s">
        <v>1161</v>
      </c>
      <c r="F472" s="8">
        <v>6</v>
      </c>
      <c r="G472" s="8">
        <v>4</v>
      </c>
      <c r="H472" s="8">
        <v>4</v>
      </c>
      <c r="I472" t="s">
        <v>1455</v>
      </c>
    </row>
    <row r="473" spans="1:9">
      <c r="A473" s="20">
        <v>50071699</v>
      </c>
      <c r="B473" t="s">
        <v>1103</v>
      </c>
      <c r="C473" t="s">
        <v>1351</v>
      </c>
      <c r="D473" s="8" t="s">
        <v>23</v>
      </c>
      <c r="E473" t="s">
        <v>1161</v>
      </c>
      <c r="F473" s="8">
        <v>7</v>
      </c>
      <c r="G473" s="8">
        <v>5</v>
      </c>
      <c r="H473" s="8">
        <v>6</v>
      </c>
      <c r="I473" t="s">
        <v>1455</v>
      </c>
    </row>
    <row r="474" spans="1:9">
      <c r="A474" s="20">
        <v>50072283</v>
      </c>
      <c r="B474" t="s">
        <v>53</v>
      </c>
      <c r="C474" t="s">
        <v>830</v>
      </c>
      <c r="D474" s="8" t="s">
        <v>23</v>
      </c>
      <c r="E474" t="s">
        <v>1161</v>
      </c>
      <c r="F474" s="8">
        <v>8</v>
      </c>
      <c r="G474" s="8">
        <v>7</v>
      </c>
      <c r="H474" s="8">
        <v>6</v>
      </c>
      <c r="I474" t="s">
        <v>1455</v>
      </c>
    </row>
    <row r="475" spans="1:9">
      <c r="A475" s="20">
        <v>50075901</v>
      </c>
      <c r="B475" t="s">
        <v>426</v>
      </c>
      <c r="C475" t="s">
        <v>427</v>
      </c>
      <c r="D475" s="8" t="s">
        <v>23</v>
      </c>
      <c r="E475" t="s">
        <v>1161</v>
      </c>
      <c r="F475" s="8">
        <v>8</v>
      </c>
      <c r="G475" s="8">
        <v>7</v>
      </c>
      <c r="H475" s="8">
        <v>6</v>
      </c>
      <c r="I475" t="s">
        <v>1455</v>
      </c>
    </row>
    <row r="476" spans="1:9">
      <c r="A476" s="20">
        <v>50076313</v>
      </c>
      <c r="B476" t="s">
        <v>272</v>
      </c>
      <c r="C476" t="s">
        <v>778</v>
      </c>
      <c r="D476" s="8" t="s">
        <v>8</v>
      </c>
      <c r="E476" t="s">
        <v>1161</v>
      </c>
      <c r="F476" s="8">
        <v>8</v>
      </c>
      <c r="G476" s="8">
        <v>6</v>
      </c>
      <c r="H476" s="8">
        <v>8</v>
      </c>
      <c r="I476" t="s">
        <v>1455</v>
      </c>
    </row>
    <row r="477" spans="1:9">
      <c r="A477" s="20">
        <v>50081681</v>
      </c>
      <c r="B477" t="s">
        <v>515</v>
      </c>
      <c r="C477" t="s">
        <v>516</v>
      </c>
      <c r="D477" s="8" t="s">
        <v>8</v>
      </c>
      <c r="E477" t="s">
        <v>1161</v>
      </c>
      <c r="F477" s="8">
        <v>7</v>
      </c>
      <c r="G477" s="8">
        <v>6</v>
      </c>
      <c r="H477" s="8">
        <v>7</v>
      </c>
      <c r="I477" t="s">
        <v>1455</v>
      </c>
    </row>
    <row r="478" spans="1:9">
      <c r="A478" s="20">
        <v>50082554</v>
      </c>
      <c r="B478" t="s">
        <v>459</v>
      </c>
      <c r="C478" t="s">
        <v>1474</v>
      </c>
      <c r="D478" s="8" t="s">
        <v>8</v>
      </c>
      <c r="E478" t="s">
        <v>1161</v>
      </c>
      <c r="F478" s="8">
        <v>4</v>
      </c>
      <c r="G478" s="8">
        <v>6</v>
      </c>
      <c r="H478" s="8">
        <v>6</v>
      </c>
      <c r="I478" t="s">
        <v>1455</v>
      </c>
    </row>
    <row r="479" spans="1:9">
      <c r="A479" s="20">
        <v>50083326</v>
      </c>
      <c r="B479" t="s">
        <v>83</v>
      </c>
      <c r="C479" t="s">
        <v>84</v>
      </c>
      <c r="D479" s="8" t="s">
        <v>8</v>
      </c>
      <c r="E479" t="s">
        <v>1161</v>
      </c>
      <c r="F479" s="8">
        <v>8</v>
      </c>
      <c r="G479" s="8">
        <v>7</v>
      </c>
      <c r="H479" s="8">
        <v>7</v>
      </c>
      <c r="I479" t="s">
        <v>1455</v>
      </c>
    </row>
    <row r="480" spans="1:9">
      <c r="A480" s="20">
        <v>50084196</v>
      </c>
      <c r="B480" t="s">
        <v>671</v>
      </c>
      <c r="C480" t="s">
        <v>672</v>
      </c>
      <c r="D480" s="8" t="s">
        <v>23</v>
      </c>
      <c r="E480" t="s">
        <v>1161</v>
      </c>
      <c r="F480" s="8">
        <v>7</v>
      </c>
      <c r="G480" s="8">
        <v>7</v>
      </c>
      <c r="H480" s="8">
        <v>7</v>
      </c>
      <c r="I480" t="s">
        <v>1455</v>
      </c>
    </row>
    <row r="481" spans="1:9">
      <c r="A481" s="20">
        <v>50090541</v>
      </c>
      <c r="B481" t="s">
        <v>267</v>
      </c>
      <c r="C481" t="s">
        <v>491</v>
      </c>
      <c r="D481" s="8" t="s">
        <v>8</v>
      </c>
      <c r="E481" t="s">
        <v>1161</v>
      </c>
      <c r="F481" s="8">
        <v>7</v>
      </c>
      <c r="G481" s="8">
        <v>6</v>
      </c>
      <c r="H481" s="8">
        <v>8</v>
      </c>
      <c r="I481" t="s">
        <v>1455</v>
      </c>
    </row>
    <row r="482" spans="1:9">
      <c r="A482" s="20">
        <v>50091774</v>
      </c>
      <c r="B482" t="s">
        <v>1459</v>
      </c>
      <c r="C482" t="s">
        <v>1460</v>
      </c>
      <c r="D482" s="8" t="s">
        <v>8</v>
      </c>
      <c r="E482" t="s">
        <v>1161</v>
      </c>
      <c r="F482" s="8">
        <v>6</v>
      </c>
      <c r="G482" s="8">
        <v>5</v>
      </c>
      <c r="H482" s="8">
        <v>7</v>
      </c>
      <c r="I482" t="s">
        <v>1455</v>
      </c>
    </row>
    <row r="483" spans="1:9">
      <c r="A483" s="20">
        <v>50095125</v>
      </c>
      <c r="B483" t="s">
        <v>771</v>
      </c>
      <c r="C483" t="s">
        <v>772</v>
      </c>
      <c r="D483" s="8" t="s">
        <v>8</v>
      </c>
      <c r="E483" t="s">
        <v>1161</v>
      </c>
      <c r="F483" s="8">
        <v>8</v>
      </c>
      <c r="G483" s="8">
        <v>6</v>
      </c>
      <c r="H483" s="8">
        <v>8</v>
      </c>
      <c r="I483" t="s">
        <v>1455</v>
      </c>
    </row>
    <row r="484" spans="1:9">
      <c r="A484" s="20">
        <v>50095126</v>
      </c>
      <c r="B484" t="s">
        <v>773</v>
      </c>
      <c r="C484" t="s">
        <v>772</v>
      </c>
      <c r="D484" s="8" t="s">
        <v>23</v>
      </c>
      <c r="E484" t="s">
        <v>1161</v>
      </c>
      <c r="F484" s="8">
        <v>8</v>
      </c>
      <c r="G484" s="8">
        <v>7</v>
      </c>
      <c r="H484" s="8">
        <v>6</v>
      </c>
      <c r="I484" t="s">
        <v>1455</v>
      </c>
    </row>
    <row r="485" spans="1:9">
      <c r="A485" s="20">
        <v>50095543</v>
      </c>
      <c r="B485" t="s">
        <v>973</v>
      </c>
      <c r="C485" t="s">
        <v>981</v>
      </c>
      <c r="D485" s="8" t="s">
        <v>23</v>
      </c>
      <c r="E485" t="s">
        <v>1161</v>
      </c>
      <c r="F485" s="8">
        <v>10</v>
      </c>
      <c r="G485" s="8">
        <v>9</v>
      </c>
      <c r="H485" s="8">
        <v>8</v>
      </c>
      <c r="I485" t="s">
        <v>1455</v>
      </c>
    </row>
    <row r="486" spans="1:9">
      <c r="A486" s="20">
        <v>50096579</v>
      </c>
      <c r="B486" t="s">
        <v>477</v>
      </c>
      <c r="C486" t="s">
        <v>1461</v>
      </c>
      <c r="D486" s="8" t="s">
        <v>8</v>
      </c>
      <c r="E486" t="s">
        <v>1161</v>
      </c>
      <c r="F486" s="8">
        <v>12</v>
      </c>
      <c r="G486" s="8">
        <v>12</v>
      </c>
      <c r="H486" s="8">
        <v>12</v>
      </c>
      <c r="I486" t="s">
        <v>1455</v>
      </c>
    </row>
    <row r="487" spans="1:9">
      <c r="A487" s="20">
        <v>50098094</v>
      </c>
      <c r="B487" t="s">
        <v>262</v>
      </c>
      <c r="C487" t="s">
        <v>283</v>
      </c>
      <c r="D487" s="8" t="s">
        <v>8</v>
      </c>
      <c r="E487" t="s">
        <v>1161</v>
      </c>
      <c r="F487" s="8">
        <v>7</v>
      </c>
      <c r="G487" s="8">
        <v>6</v>
      </c>
      <c r="H487" s="8">
        <v>8</v>
      </c>
      <c r="I487" t="s">
        <v>1455</v>
      </c>
    </row>
    <row r="488" spans="1:9">
      <c r="A488" s="20">
        <v>50101396</v>
      </c>
      <c r="B488" t="s">
        <v>222</v>
      </c>
      <c r="C488" t="s">
        <v>419</v>
      </c>
      <c r="D488" s="8" t="s">
        <v>8</v>
      </c>
      <c r="E488" t="s">
        <v>1161</v>
      </c>
      <c r="F488" s="8">
        <v>5</v>
      </c>
      <c r="G488" s="8">
        <v>5</v>
      </c>
      <c r="H488" s="8">
        <v>6</v>
      </c>
      <c r="I488" t="s">
        <v>1455</v>
      </c>
    </row>
    <row r="489" spans="1:9">
      <c r="A489" s="20">
        <v>50106059</v>
      </c>
      <c r="B489" t="s">
        <v>758</v>
      </c>
      <c r="C489" t="s">
        <v>1472</v>
      </c>
      <c r="D489" s="8" t="s">
        <v>8</v>
      </c>
      <c r="E489" t="s">
        <v>1161</v>
      </c>
      <c r="F489" s="8">
        <v>5</v>
      </c>
      <c r="G489" s="8">
        <v>5</v>
      </c>
      <c r="H489" s="8">
        <v>5</v>
      </c>
      <c r="I489" t="s">
        <v>1455</v>
      </c>
    </row>
    <row r="490" spans="1:9">
      <c r="A490" s="20">
        <v>50106545</v>
      </c>
      <c r="B490" t="s">
        <v>697</v>
      </c>
      <c r="C490" t="s">
        <v>704</v>
      </c>
      <c r="D490" s="8" t="s">
        <v>8</v>
      </c>
      <c r="E490" t="s">
        <v>1161</v>
      </c>
      <c r="F490" s="8">
        <v>9</v>
      </c>
      <c r="G490" s="8">
        <v>10</v>
      </c>
      <c r="H490" s="8">
        <v>9</v>
      </c>
      <c r="I490" t="s">
        <v>1455</v>
      </c>
    </row>
    <row r="491" spans="1:9">
      <c r="A491" s="20">
        <v>50107961</v>
      </c>
      <c r="B491" t="s">
        <v>1465</v>
      </c>
      <c r="C491" t="s">
        <v>1063</v>
      </c>
      <c r="D491" s="8" t="s">
        <v>23</v>
      </c>
      <c r="E491" t="s">
        <v>1161</v>
      </c>
      <c r="F491" s="8">
        <v>8</v>
      </c>
      <c r="G491" s="8">
        <v>7</v>
      </c>
      <c r="H491" s="8">
        <v>6</v>
      </c>
      <c r="I491" t="s">
        <v>1455</v>
      </c>
    </row>
    <row r="492" spans="1:9">
      <c r="A492" s="20">
        <v>50110564</v>
      </c>
      <c r="B492" t="s">
        <v>61</v>
      </c>
      <c r="C492" t="s">
        <v>1021</v>
      </c>
      <c r="D492" s="8" t="s">
        <v>8</v>
      </c>
      <c r="E492" t="s">
        <v>1161</v>
      </c>
      <c r="F492" s="8">
        <v>12</v>
      </c>
      <c r="G492" s="8">
        <v>12</v>
      </c>
      <c r="H492" s="8">
        <v>12</v>
      </c>
      <c r="I492" t="s">
        <v>1455</v>
      </c>
    </row>
    <row r="493" spans="1:9">
      <c r="A493" s="20">
        <v>50111095</v>
      </c>
      <c r="B493" t="s">
        <v>1452</v>
      </c>
      <c r="C493" t="s">
        <v>1418</v>
      </c>
      <c r="D493" s="8" t="s">
        <v>8</v>
      </c>
      <c r="E493" t="s">
        <v>1161</v>
      </c>
      <c r="F493" s="8">
        <v>4</v>
      </c>
      <c r="G493" s="8">
        <v>5</v>
      </c>
      <c r="H493" s="8">
        <v>6</v>
      </c>
      <c r="I493" t="s">
        <v>1455</v>
      </c>
    </row>
    <row r="494" spans="1:9">
      <c r="A494" s="20">
        <v>50224921</v>
      </c>
      <c r="B494" t="s">
        <v>1140</v>
      </c>
      <c r="C494" t="s">
        <v>1047</v>
      </c>
      <c r="D494" s="8" t="s">
        <v>23</v>
      </c>
      <c r="E494" t="s">
        <v>1161</v>
      </c>
      <c r="F494" s="8">
        <v>11</v>
      </c>
      <c r="G494" s="8">
        <v>9</v>
      </c>
      <c r="H494" s="8">
        <v>11</v>
      </c>
      <c r="I494" t="s">
        <v>1455</v>
      </c>
    </row>
    <row r="495" spans="1:9">
      <c r="A495" s="20">
        <v>50341588</v>
      </c>
      <c r="B495" t="s">
        <v>1370</v>
      </c>
      <c r="C495" t="s">
        <v>1476</v>
      </c>
      <c r="D495" s="8" t="s">
        <v>8</v>
      </c>
      <c r="E495" t="s">
        <v>1161</v>
      </c>
      <c r="F495" s="8">
        <v>12</v>
      </c>
      <c r="G495" s="8">
        <v>10</v>
      </c>
      <c r="H495" s="8">
        <v>12</v>
      </c>
      <c r="I495" t="s">
        <v>1455</v>
      </c>
    </row>
    <row r="496" spans="1:9">
      <c r="A496" s="20">
        <v>50405837</v>
      </c>
      <c r="B496" t="s">
        <v>87</v>
      </c>
      <c r="C496" t="s">
        <v>1044</v>
      </c>
      <c r="D496" s="8" t="s">
        <v>8</v>
      </c>
      <c r="E496" t="s">
        <v>1162</v>
      </c>
      <c r="F496" s="8">
        <v>12</v>
      </c>
      <c r="G496" s="8">
        <v>12</v>
      </c>
      <c r="H496" s="8">
        <v>12</v>
      </c>
      <c r="I496" t="s">
        <v>1455</v>
      </c>
    </row>
    <row r="497" spans="1:9">
      <c r="A497" s="20">
        <v>50573322</v>
      </c>
      <c r="B497" t="s">
        <v>320</v>
      </c>
      <c r="C497" t="s">
        <v>1041</v>
      </c>
      <c r="D497" s="8" t="s">
        <v>8</v>
      </c>
      <c r="E497" t="s">
        <v>1162</v>
      </c>
      <c r="F497" s="8">
        <v>12</v>
      </c>
      <c r="G497" s="8">
        <v>12</v>
      </c>
      <c r="H497" s="8">
        <v>12</v>
      </c>
      <c r="I497" t="s">
        <v>1455</v>
      </c>
    </row>
    <row r="498" spans="1:9">
      <c r="A498" s="20">
        <v>50682512</v>
      </c>
      <c r="B498" t="s">
        <v>1457</v>
      </c>
      <c r="C498" t="s">
        <v>214</v>
      </c>
      <c r="D498" s="8" t="s">
        <v>23</v>
      </c>
      <c r="E498" t="s">
        <v>1161</v>
      </c>
      <c r="F498" s="8">
        <v>5</v>
      </c>
      <c r="G498" s="8">
        <v>4</v>
      </c>
      <c r="H498" s="8">
        <v>5</v>
      </c>
      <c r="I498" t="s">
        <v>1455</v>
      </c>
    </row>
    <row r="499" spans="1:9">
      <c r="A499" s="20">
        <v>50801988</v>
      </c>
      <c r="B499" t="s">
        <v>1149</v>
      </c>
      <c r="C499" t="s">
        <v>1477</v>
      </c>
      <c r="D499" s="8" t="s">
        <v>8</v>
      </c>
      <c r="E499" t="s">
        <v>1161</v>
      </c>
      <c r="F499" s="8">
        <v>12</v>
      </c>
      <c r="G499" s="8">
        <v>11</v>
      </c>
      <c r="H499" s="8">
        <v>12</v>
      </c>
      <c r="I499" t="s">
        <v>1455</v>
      </c>
    </row>
    <row r="500" spans="1:9">
      <c r="A500" s="20">
        <v>50878662</v>
      </c>
      <c r="B500" t="s">
        <v>1039</v>
      </c>
      <c r="C500" t="s">
        <v>1040</v>
      </c>
      <c r="D500" s="8" t="s">
        <v>8</v>
      </c>
      <c r="E500" t="s">
        <v>1162</v>
      </c>
      <c r="F500" s="8">
        <v>12</v>
      </c>
      <c r="G500" s="8">
        <v>12</v>
      </c>
      <c r="H500" s="8">
        <v>12</v>
      </c>
      <c r="I500" t="s">
        <v>1455</v>
      </c>
    </row>
    <row r="501" spans="1:9">
      <c r="A501" s="20">
        <v>50996150</v>
      </c>
      <c r="B501" t="s">
        <v>424</v>
      </c>
      <c r="C501" t="s">
        <v>39</v>
      </c>
      <c r="D501" s="8" t="s">
        <v>8</v>
      </c>
      <c r="E501" t="s">
        <v>1161</v>
      </c>
      <c r="F501" s="8">
        <v>12</v>
      </c>
      <c r="G501" s="8">
        <v>12</v>
      </c>
      <c r="H501" s="8">
        <v>12</v>
      </c>
      <c r="I501" t="s">
        <v>1455</v>
      </c>
    </row>
    <row r="502" spans="1:9">
      <c r="A502" s="20">
        <v>50005162</v>
      </c>
      <c r="B502" t="s">
        <v>1177</v>
      </c>
      <c r="C502" t="s">
        <v>1850</v>
      </c>
      <c r="D502" s="8" t="s">
        <v>8</v>
      </c>
      <c r="E502" t="s">
        <v>1161</v>
      </c>
      <c r="F502" s="8">
        <v>8</v>
      </c>
      <c r="G502" s="8">
        <v>9</v>
      </c>
      <c r="H502" s="8">
        <v>10</v>
      </c>
      <c r="I502" t="s">
        <v>1841</v>
      </c>
    </row>
    <row r="503" spans="1:9">
      <c r="A503" s="20">
        <v>50011209</v>
      </c>
      <c r="B503" t="s">
        <v>1215</v>
      </c>
      <c r="C503" t="s">
        <v>1560</v>
      </c>
      <c r="D503" s="8" t="s">
        <v>8</v>
      </c>
      <c r="E503" t="s">
        <v>1161</v>
      </c>
      <c r="F503" s="8">
        <v>7</v>
      </c>
      <c r="G503" s="8">
        <v>5</v>
      </c>
      <c r="H503" s="8">
        <v>7</v>
      </c>
      <c r="I503" t="s">
        <v>1841</v>
      </c>
    </row>
    <row r="504" spans="1:9">
      <c r="A504" s="20">
        <v>50013482</v>
      </c>
      <c r="B504" t="s">
        <v>636</v>
      </c>
      <c r="C504" t="s">
        <v>1004</v>
      </c>
      <c r="D504" s="8" t="s">
        <v>8</v>
      </c>
      <c r="E504" t="s">
        <v>1161</v>
      </c>
      <c r="F504" s="8">
        <v>12</v>
      </c>
      <c r="G504" s="8">
        <v>10</v>
      </c>
      <c r="H504" s="8">
        <v>11</v>
      </c>
      <c r="I504" t="s">
        <v>1841</v>
      </c>
    </row>
    <row r="505" spans="1:9">
      <c r="A505" s="20">
        <v>50015791</v>
      </c>
      <c r="B505" t="s">
        <v>1839</v>
      </c>
      <c r="C505" t="s">
        <v>1043</v>
      </c>
      <c r="D505" s="8" t="s">
        <v>23</v>
      </c>
      <c r="E505" t="s">
        <v>1161</v>
      </c>
      <c r="F505" s="8">
        <v>12</v>
      </c>
      <c r="G505" s="8">
        <v>12</v>
      </c>
      <c r="H505" s="8">
        <v>11</v>
      </c>
      <c r="I505" t="s">
        <v>1841</v>
      </c>
    </row>
    <row r="506" spans="1:9">
      <c r="A506" s="20">
        <v>50024043</v>
      </c>
      <c r="B506" t="s">
        <v>1780</v>
      </c>
      <c r="C506" t="s">
        <v>1829</v>
      </c>
      <c r="D506" s="8" t="s">
        <v>8</v>
      </c>
      <c r="E506" t="s">
        <v>1161</v>
      </c>
      <c r="F506" s="8">
        <v>11</v>
      </c>
      <c r="G506" s="8">
        <v>9</v>
      </c>
      <c r="H506" s="8">
        <v>10</v>
      </c>
      <c r="I506" t="s">
        <v>1841</v>
      </c>
    </row>
    <row r="507" spans="1:9">
      <c r="A507" s="20">
        <v>50028903</v>
      </c>
      <c r="B507" t="s">
        <v>32</v>
      </c>
      <c r="C507" t="s">
        <v>1091</v>
      </c>
      <c r="D507" s="8" t="s">
        <v>8</v>
      </c>
      <c r="E507" t="s">
        <v>1161</v>
      </c>
      <c r="F507" s="8">
        <v>7</v>
      </c>
      <c r="G507" s="8">
        <v>5</v>
      </c>
      <c r="H507" s="8">
        <v>6</v>
      </c>
      <c r="I507" t="s">
        <v>1841</v>
      </c>
    </row>
    <row r="508" spans="1:9">
      <c r="A508" s="20">
        <v>50030163</v>
      </c>
      <c r="B508" t="s">
        <v>305</v>
      </c>
      <c r="C508" t="s">
        <v>1854</v>
      </c>
      <c r="D508" s="8" t="s">
        <v>23</v>
      </c>
      <c r="E508" t="s">
        <v>1161</v>
      </c>
      <c r="F508" s="8">
        <v>12</v>
      </c>
      <c r="G508" s="8">
        <v>10</v>
      </c>
      <c r="H508" s="8">
        <v>12</v>
      </c>
      <c r="I508" t="s">
        <v>1841</v>
      </c>
    </row>
    <row r="509" spans="1:9">
      <c r="A509" s="20">
        <v>50034230</v>
      </c>
      <c r="B509" t="s">
        <v>272</v>
      </c>
      <c r="C509" t="s">
        <v>1808</v>
      </c>
      <c r="D509" s="8" t="s">
        <v>8</v>
      </c>
      <c r="E509" t="s">
        <v>1161</v>
      </c>
      <c r="F509" s="8">
        <v>10</v>
      </c>
      <c r="G509" s="8">
        <v>8</v>
      </c>
      <c r="H509" s="8">
        <v>10</v>
      </c>
      <c r="I509" t="s">
        <v>1841</v>
      </c>
    </row>
    <row r="510" spans="1:9">
      <c r="A510" s="20">
        <v>50035371</v>
      </c>
      <c r="B510" t="s">
        <v>101</v>
      </c>
      <c r="C510" t="s">
        <v>1855</v>
      </c>
      <c r="D510" s="8" t="s">
        <v>8</v>
      </c>
      <c r="E510" t="s">
        <v>1161</v>
      </c>
      <c r="F510" s="8">
        <v>9</v>
      </c>
      <c r="G510" s="8">
        <v>7</v>
      </c>
      <c r="H510" s="8">
        <v>9</v>
      </c>
      <c r="I510" t="s">
        <v>1841</v>
      </c>
    </row>
    <row r="511" spans="1:9">
      <c r="A511" s="20">
        <v>50044649</v>
      </c>
      <c r="B511" t="s">
        <v>87</v>
      </c>
      <c r="C511" t="s">
        <v>193</v>
      </c>
      <c r="D511" s="8" t="s">
        <v>8</v>
      </c>
      <c r="E511" t="s">
        <v>1161</v>
      </c>
      <c r="F511" s="8">
        <v>3</v>
      </c>
      <c r="G511" s="8">
        <v>4</v>
      </c>
      <c r="H511" s="8">
        <v>5</v>
      </c>
      <c r="I511" t="s">
        <v>1841</v>
      </c>
    </row>
    <row r="512" spans="1:9">
      <c r="A512" s="20">
        <v>50051740</v>
      </c>
      <c r="B512" t="s">
        <v>942</v>
      </c>
      <c r="C512" t="s">
        <v>649</v>
      </c>
      <c r="D512" s="8" t="s">
        <v>23</v>
      </c>
      <c r="E512" t="s">
        <v>1161</v>
      </c>
      <c r="F512" s="8">
        <v>12</v>
      </c>
      <c r="G512" s="8">
        <v>11</v>
      </c>
      <c r="H512" s="8">
        <v>10</v>
      </c>
      <c r="I512" t="s">
        <v>1841</v>
      </c>
    </row>
    <row r="513" spans="1:9">
      <c r="A513" s="20">
        <v>50052571</v>
      </c>
      <c r="B513" t="s">
        <v>51</v>
      </c>
      <c r="C513" t="s">
        <v>1854</v>
      </c>
      <c r="D513" s="8" t="s">
        <v>8</v>
      </c>
      <c r="E513" t="s">
        <v>1161</v>
      </c>
      <c r="F513" s="8">
        <v>3</v>
      </c>
      <c r="G513" s="8">
        <v>3</v>
      </c>
      <c r="H513" s="8">
        <v>4</v>
      </c>
      <c r="I513" t="s">
        <v>1841</v>
      </c>
    </row>
    <row r="514" spans="1:9">
      <c r="A514" s="20">
        <v>50056964</v>
      </c>
      <c r="B514" t="s">
        <v>117</v>
      </c>
      <c r="C514" t="s">
        <v>1739</v>
      </c>
      <c r="D514" s="8" t="s">
        <v>23</v>
      </c>
      <c r="E514" t="s">
        <v>1161</v>
      </c>
      <c r="F514" s="8">
        <v>11</v>
      </c>
      <c r="G514" s="8">
        <v>11</v>
      </c>
      <c r="H514" s="8">
        <v>11</v>
      </c>
      <c r="I514" t="s">
        <v>1841</v>
      </c>
    </row>
    <row r="515" spans="1:9">
      <c r="A515" s="20">
        <v>50060086</v>
      </c>
      <c r="B515" t="s">
        <v>343</v>
      </c>
      <c r="C515" t="s">
        <v>1845</v>
      </c>
      <c r="D515" s="8" t="s">
        <v>23</v>
      </c>
      <c r="E515" t="s">
        <v>1161</v>
      </c>
      <c r="F515" s="8">
        <v>7</v>
      </c>
      <c r="G515" s="8">
        <v>6</v>
      </c>
      <c r="H515" s="8">
        <v>7</v>
      </c>
      <c r="I515" t="s">
        <v>1841</v>
      </c>
    </row>
    <row r="516" spans="1:9">
      <c r="A516" s="20">
        <v>50060991</v>
      </c>
      <c r="B516" t="s">
        <v>114</v>
      </c>
      <c r="C516" t="s">
        <v>1479</v>
      </c>
      <c r="D516" s="8" t="s">
        <v>8</v>
      </c>
      <c r="E516" t="s">
        <v>1161</v>
      </c>
      <c r="F516" s="8">
        <v>5</v>
      </c>
      <c r="G516" s="8">
        <v>4</v>
      </c>
      <c r="H516" s="8">
        <v>5</v>
      </c>
      <c r="I516" t="s">
        <v>1841</v>
      </c>
    </row>
    <row r="517" spans="1:9">
      <c r="A517" s="20">
        <v>50061073</v>
      </c>
      <c r="B517" t="s">
        <v>1478</v>
      </c>
      <c r="C517" t="s">
        <v>193</v>
      </c>
      <c r="D517" s="8" t="s">
        <v>23</v>
      </c>
      <c r="E517" t="s">
        <v>1161</v>
      </c>
      <c r="F517" s="8">
        <v>5</v>
      </c>
      <c r="G517" s="8">
        <v>5</v>
      </c>
      <c r="H517" s="8">
        <v>4</v>
      </c>
      <c r="I517" t="s">
        <v>1841</v>
      </c>
    </row>
    <row r="518" spans="1:9">
      <c r="A518" s="20">
        <v>50067241</v>
      </c>
      <c r="B518" t="s">
        <v>357</v>
      </c>
      <c r="C518" t="s">
        <v>1394</v>
      </c>
      <c r="D518" s="8" t="s">
        <v>23</v>
      </c>
      <c r="E518" t="s">
        <v>1161</v>
      </c>
      <c r="F518" s="8">
        <v>5</v>
      </c>
      <c r="G518" s="8">
        <v>5</v>
      </c>
      <c r="H518" s="8">
        <v>5</v>
      </c>
      <c r="I518" t="s">
        <v>1841</v>
      </c>
    </row>
    <row r="519" spans="1:9">
      <c r="A519" s="20">
        <v>50067875</v>
      </c>
      <c r="B519" t="s">
        <v>132</v>
      </c>
      <c r="C519" t="s">
        <v>633</v>
      </c>
      <c r="D519" s="8" t="s">
        <v>8</v>
      </c>
      <c r="E519" t="s">
        <v>1161</v>
      </c>
      <c r="F519" s="8">
        <v>6</v>
      </c>
      <c r="G519" s="8">
        <v>5</v>
      </c>
      <c r="H519" s="8">
        <v>7</v>
      </c>
      <c r="I519" t="s">
        <v>1841</v>
      </c>
    </row>
    <row r="520" spans="1:9">
      <c r="A520" s="20">
        <v>50069800</v>
      </c>
      <c r="B520" t="s">
        <v>272</v>
      </c>
      <c r="C520" t="s">
        <v>1057</v>
      </c>
      <c r="D520" s="8" t="s">
        <v>8</v>
      </c>
      <c r="E520" t="s">
        <v>1161</v>
      </c>
      <c r="F520" s="8">
        <v>9</v>
      </c>
      <c r="G520" s="8">
        <v>8</v>
      </c>
      <c r="H520" s="8">
        <v>8</v>
      </c>
      <c r="I520" t="s">
        <v>1841</v>
      </c>
    </row>
    <row r="521" spans="1:9">
      <c r="A521" s="20">
        <v>50075296</v>
      </c>
      <c r="B521" t="s">
        <v>477</v>
      </c>
      <c r="C521" t="s">
        <v>1829</v>
      </c>
      <c r="D521" s="8" t="s">
        <v>8</v>
      </c>
      <c r="E521" t="s">
        <v>1161</v>
      </c>
      <c r="F521" s="8">
        <v>8</v>
      </c>
      <c r="G521" s="8">
        <v>8</v>
      </c>
      <c r="H521" s="8">
        <v>8</v>
      </c>
      <c r="I521" t="s">
        <v>1841</v>
      </c>
    </row>
    <row r="522" spans="1:9">
      <c r="A522" s="20">
        <v>50076771</v>
      </c>
      <c r="B522" t="s">
        <v>1814</v>
      </c>
      <c r="C522" t="s">
        <v>1846</v>
      </c>
      <c r="D522" s="8" t="s">
        <v>8</v>
      </c>
      <c r="E522" t="s">
        <v>1161</v>
      </c>
      <c r="F522" s="8">
        <v>7</v>
      </c>
      <c r="G522" s="8">
        <v>5</v>
      </c>
      <c r="H522" s="8">
        <v>7</v>
      </c>
      <c r="I522" t="s">
        <v>1841</v>
      </c>
    </row>
    <row r="523" spans="1:9">
      <c r="A523" s="20">
        <v>50085278</v>
      </c>
      <c r="B523" t="s">
        <v>1480</v>
      </c>
      <c r="C523" t="s">
        <v>1860</v>
      </c>
      <c r="D523" s="8" t="s">
        <v>23</v>
      </c>
      <c r="E523" t="s">
        <v>1161</v>
      </c>
      <c r="F523" s="8">
        <v>12</v>
      </c>
      <c r="G523" s="8">
        <v>10</v>
      </c>
      <c r="H523" s="8">
        <v>11</v>
      </c>
      <c r="I523" t="s">
        <v>1841</v>
      </c>
    </row>
    <row r="524" spans="1:9">
      <c r="A524" s="20">
        <v>50087298</v>
      </c>
      <c r="B524" t="s">
        <v>1842</v>
      </c>
      <c r="C524" t="s">
        <v>1772</v>
      </c>
      <c r="D524" s="8" t="s">
        <v>8</v>
      </c>
      <c r="E524" t="s">
        <v>1161</v>
      </c>
      <c r="F524" s="8">
        <v>4</v>
      </c>
      <c r="G524" s="8">
        <v>6</v>
      </c>
      <c r="H524" s="8">
        <v>6</v>
      </c>
      <c r="I524" t="s">
        <v>1841</v>
      </c>
    </row>
    <row r="525" spans="1:9">
      <c r="A525" s="20">
        <v>50088919</v>
      </c>
      <c r="B525" t="s">
        <v>40</v>
      </c>
      <c r="C525" t="s">
        <v>1860</v>
      </c>
      <c r="D525" s="8" t="s">
        <v>8</v>
      </c>
      <c r="E525" t="s">
        <v>1161</v>
      </c>
      <c r="F525" s="8">
        <v>5</v>
      </c>
      <c r="G525" s="8">
        <v>5</v>
      </c>
      <c r="H525" s="8">
        <v>7</v>
      </c>
      <c r="I525" t="s">
        <v>1841</v>
      </c>
    </row>
    <row r="526" spans="1:9">
      <c r="A526" s="20">
        <v>50091594</v>
      </c>
      <c r="B526" t="s">
        <v>61</v>
      </c>
      <c r="C526" t="s">
        <v>1860</v>
      </c>
      <c r="D526" s="8" t="s">
        <v>8</v>
      </c>
      <c r="E526" t="s">
        <v>1161</v>
      </c>
      <c r="F526" s="8">
        <v>5</v>
      </c>
      <c r="G526" s="8">
        <v>4</v>
      </c>
      <c r="H526" s="8">
        <v>4</v>
      </c>
      <c r="I526" t="s">
        <v>1841</v>
      </c>
    </row>
    <row r="527" spans="1:9">
      <c r="A527" s="20">
        <v>50093392</v>
      </c>
      <c r="B527" t="s">
        <v>222</v>
      </c>
      <c r="C527" t="s">
        <v>1797</v>
      </c>
      <c r="D527" s="8" t="s">
        <v>8</v>
      </c>
      <c r="E527" t="s">
        <v>1161</v>
      </c>
      <c r="F527" s="8">
        <v>12</v>
      </c>
      <c r="G527" s="8">
        <v>12</v>
      </c>
      <c r="H527" s="8">
        <v>11</v>
      </c>
      <c r="I527" t="s">
        <v>1841</v>
      </c>
    </row>
    <row r="528" spans="1:9">
      <c r="A528" s="20">
        <v>50096467</v>
      </c>
      <c r="B528" t="s">
        <v>684</v>
      </c>
      <c r="C528" t="s">
        <v>1852</v>
      </c>
      <c r="D528" s="8" t="s">
        <v>8</v>
      </c>
      <c r="E528" t="s">
        <v>1161</v>
      </c>
      <c r="F528" s="8">
        <v>12</v>
      </c>
      <c r="G528" s="8">
        <v>10</v>
      </c>
      <c r="H528" s="8">
        <v>11</v>
      </c>
      <c r="I528" t="s">
        <v>1841</v>
      </c>
    </row>
    <row r="529" spans="1:9">
      <c r="A529" s="20">
        <v>50096468</v>
      </c>
      <c r="B529" t="s">
        <v>1092</v>
      </c>
      <c r="C529" t="s">
        <v>1852</v>
      </c>
      <c r="D529" s="8" t="s">
        <v>23</v>
      </c>
      <c r="E529" t="s">
        <v>1161</v>
      </c>
      <c r="F529" s="8">
        <v>11</v>
      </c>
      <c r="G529" s="8">
        <v>10</v>
      </c>
      <c r="H529" s="8">
        <v>12</v>
      </c>
      <c r="I529" t="s">
        <v>1841</v>
      </c>
    </row>
    <row r="530" spans="1:9">
      <c r="A530" s="20">
        <v>50102780</v>
      </c>
      <c r="B530" t="s">
        <v>977</v>
      </c>
      <c r="C530" t="s">
        <v>1770</v>
      </c>
      <c r="D530" s="8" t="s">
        <v>23</v>
      </c>
      <c r="E530" t="s">
        <v>1161</v>
      </c>
      <c r="F530" s="8">
        <v>5</v>
      </c>
      <c r="G530" s="8">
        <v>6</v>
      </c>
      <c r="H530" s="8">
        <v>6</v>
      </c>
      <c r="I530" t="s">
        <v>1841</v>
      </c>
    </row>
    <row r="531" spans="1:9">
      <c r="A531" s="20">
        <v>50105483</v>
      </c>
      <c r="B531" t="s">
        <v>1781</v>
      </c>
      <c r="C531" t="s">
        <v>1797</v>
      </c>
      <c r="D531" s="8" t="s">
        <v>23</v>
      </c>
      <c r="E531" t="s">
        <v>1161</v>
      </c>
      <c r="F531" s="8">
        <v>5</v>
      </c>
      <c r="G531" s="8">
        <v>5</v>
      </c>
      <c r="H531" s="8">
        <v>5</v>
      </c>
      <c r="I531" t="s">
        <v>1841</v>
      </c>
    </row>
    <row r="532" spans="1:9">
      <c r="A532" s="20">
        <v>50107995</v>
      </c>
      <c r="B532" t="s">
        <v>1801</v>
      </c>
      <c r="C532" t="s">
        <v>177</v>
      </c>
      <c r="D532" s="8" t="s">
        <v>23</v>
      </c>
      <c r="E532" t="s">
        <v>1161</v>
      </c>
      <c r="F532" s="8">
        <v>7</v>
      </c>
      <c r="G532" s="8">
        <v>7</v>
      </c>
      <c r="H532" s="8">
        <v>7</v>
      </c>
      <c r="I532" t="s">
        <v>1841</v>
      </c>
    </row>
    <row r="533" spans="1:9">
      <c r="A533" s="20">
        <v>50114777</v>
      </c>
      <c r="B533" t="s">
        <v>1790</v>
      </c>
      <c r="C533" t="s">
        <v>1859</v>
      </c>
      <c r="D533" s="8" t="s">
        <v>23</v>
      </c>
      <c r="E533" t="s">
        <v>1161</v>
      </c>
      <c r="F533" s="8">
        <v>6</v>
      </c>
      <c r="G533" s="8">
        <v>7</v>
      </c>
      <c r="H533" s="8">
        <v>8</v>
      </c>
      <c r="I533" t="s">
        <v>1841</v>
      </c>
    </row>
    <row r="534" spans="1:9">
      <c r="A534" s="20">
        <v>50114798</v>
      </c>
      <c r="B534" t="s">
        <v>1849</v>
      </c>
      <c r="C534" t="s">
        <v>1749</v>
      </c>
      <c r="D534" s="8" t="s">
        <v>23</v>
      </c>
      <c r="E534" t="s">
        <v>1161</v>
      </c>
      <c r="F534" s="8">
        <v>10</v>
      </c>
      <c r="G534" s="8">
        <v>8</v>
      </c>
      <c r="H534" s="8">
        <v>8</v>
      </c>
      <c r="I534" t="s">
        <v>1841</v>
      </c>
    </row>
    <row r="535" spans="1:9">
      <c r="A535" s="20">
        <v>50115740</v>
      </c>
      <c r="B535" t="s">
        <v>1757</v>
      </c>
      <c r="C535" t="s">
        <v>446</v>
      </c>
      <c r="D535" s="8" t="s">
        <v>23</v>
      </c>
      <c r="E535" t="s">
        <v>1161</v>
      </c>
      <c r="F535" s="8">
        <v>9</v>
      </c>
      <c r="G535" s="8">
        <v>8</v>
      </c>
      <c r="H535" s="8">
        <v>9</v>
      </c>
      <c r="I535" t="s">
        <v>1841</v>
      </c>
    </row>
    <row r="536" spans="1:9">
      <c r="A536" s="20">
        <v>50291130</v>
      </c>
      <c r="B536" t="s">
        <v>979</v>
      </c>
      <c r="C536" t="s">
        <v>1749</v>
      </c>
      <c r="D536" s="8" t="s">
        <v>23</v>
      </c>
      <c r="E536" t="s">
        <v>1161</v>
      </c>
      <c r="F536" s="8">
        <v>7</v>
      </c>
      <c r="G536" s="8">
        <v>7</v>
      </c>
      <c r="H536" s="8">
        <v>6</v>
      </c>
      <c r="I536" t="s">
        <v>1841</v>
      </c>
    </row>
    <row r="537" spans="1:9">
      <c r="A537" s="20">
        <v>50347225</v>
      </c>
      <c r="B537" t="s">
        <v>1777</v>
      </c>
      <c r="C537" t="s">
        <v>1851</v>
      </c>
      <c r="D537" s="8" t="s">
        <v>8</v>
      </c>
      <c r="E537" t="s">
        <v>1161</v>
      </c>
      <c r="F537" s="8">
        <v>12</v>
      </c>
      <c r="G537" s="8">
        <v>12</v>
      </c>
      <c r="H537" s="8">
        <v>12</v>
      </c>
      <c r="I537" t="s">
        <v>1841</v>
      </c>
    </row>
    <row r="538" spans="1:9">
      <c r="A538" s="20">
        <v>50395009</v>
      </c>
      <c r="B538" t="s">
        <v>959</v>
      </c>
      <c r="C538" t="s">
        <v>1788</v>
      </c>
      <c r="D538" s="8" t="s">
        <v>23</v>
      </c>
      <c r="E538" t="s">
        <v>1161</v>
      </c>
      <c r="F538" s="8">
        <v>12</v>
      </c>
      <c r="G538" s="8">
        <v>11</v>
      </c>
      <c r="H538" s="8">
        <v>12</v>
      </c>
      <c r="I538" t="s">
        <v>1841</v>
      </c>
    </row>
    <row r="539" spans="1:9">
      <c r="A539" s="20">
        <v>50468006</v>
      </c>
      <c r="B539" t="s">
        <v>1025</v>
      </c>
      <c r="C539" t="s">
        <v>1423</v>
      </c>
      <c r="D539" s="8" t="s">
        <v>8</v>
      </c>
      <c r="E539" t="s">
        <v>1161</v>
      </c>
      <c r="F539" s="8">
        <v>12</v>
      </c>
      <c r="G539" s="8">
        <v>10</v>
      </c>
      <c r="H539" s="8">
        <v>12</v>
      </c>
      <c r="I539" t="s">
        <v>1841</v>
      </c>
    </row>
    <row r="540" spans="1:9">
      <c r="A540" s="20">
        <v>50479229</v>
      </c>
      <c r="B540" t="s">
        <v>1792</v>
      </c>
      <c r="C540" t="s">
        <v>1853</v>
      </c>
      <c r="D540" s="8" t="s">
        <v>8</v>
      </c>
      <c r="E540" t="s">
        <v>1161</v>
      </c>
      <c r="F540" s="8">
        <v>11</v>
      </c>
      <c r="G540" s="8">
        <v>9</v>
      </c>
      <c r="H540" s="8">
        <v>11</v>
      </c>
      <c r="I540" t="s">
        <v>1841</v>
      </c>
    </row>
    <row r="541" spans="1:9">
      <c r="A541" s="20">
        <v>50545302</v>
      </c>
      <c r="B541" t="s">
        <v>1856</v>
      </c>
      <c r="C541" t="s">
        <v>1855</v>
      </c>
      <c r="D541" s="8" t="s">
        <v>23</v>
      </c>
      <c r="E541" t="s">
        <v>1161</v>
      </c>
      <c r="F541" s="8">
        <v>11</v>
      </c>
      <c r="G541" s="8">
        <v>12</v>
      </c>
      <c r="H541" s="8">
        <v>11</v>
      </c>
      <c r="I541" t="s">
        <v>1841</v>
      </c>
    </row>
    <row r="542" spans="1:9">
      <c r="A542" s="20">
        <v>50578383</v>
      </c>
      <c r="B542" t="s">
        <v>1098</v>
      </c>
      <c r="C542" t="s">
        <v>1847</v>
      </c>
      <c r="D542" s="8" t="s">
        <v>23</v>
      </c>
      <c r="E542" t="s">
        <v>1161</v>
      </c>
      <c r="F542" s="8">
        <v>12</v>
      </c>
      <c r="G542" s="8">
        <v>12</v>
      </c>
      <c r="H542" s="8">
        <v>12</v>
      </c>
      <c r="I542" t="s">
        <v>1841</v>
      </c>
    </row>
    <row r="543" spans="1:9">
      <c r="A543" s="20">
        <v>50620932</v>
      </c>
      <c r="B543" t="s">
        <v>984</v>
      </c>
      <c r="C543" t="s">
        <v>1855</v>
      </c>
      <c r="D543" s="8" t="s">
        <v>8</v>
      </c>
      <c r="E543" t="s">
        <v>1161</v>
      </c>
      <c r="F543" s="8">
        <v>10</v>
      </c>
      <c r="G543" s="8">
        <v>9</v>
      </c>
      <c r="H543" s="8">
        <v>11</v>
      </c>
      <c r="I543" t="s">
        <v>1841</v>
      </c>
    </row>
    <row r="544" spans="1:9">
      <c r="A544" s="20">
        <v>50630121</v>
      </c>
      <c r="B544" t="s">
        <v>272</v>
      </c>
      <c r="C544" t="s">
        <v>1848</v>
      </c>
      <c r="D544" s="8" t="s">
        <v>8</v>
      </c>
      <c r="E544" t="s">
        <v>1161</v>
      </c>
      <c r="F544" s="8">
        <v>12</v>
      </c>
      <c r="G544" s="8">
        <v>12</v>
      </c>
      <c r="H544" s="8">
        <v>12</v>
      </c>
      <c r="I544" t="s">
        <v>1841</v>
      </c>
    </row>
    <row r="545" spans="1:9">
      <c r="A545" s="20">
        <v>50632531</v>
      </c>
      <c r="B545" t="s">
        <v>904</v>
      </c>
      <c r="C545" t="s">
        <v>1024</v>
      </c>
      <c r="D545" s="8" t="s">
        <v>23</v>
      </c>
      <c r="E545" t="s">
        <v>1161</v>
      </c>
      <c r="F545" s="8">
        <v>12</v>
      </c>
      <c r="G545" s="8">
        <v>11</v>
      </c>
      <c r="H545" s="8">
        <v>12</v>
      </c>
      <c r="I545" t="s">
        <v>1841</v>
      </c>
    </row>
    <row r="546" spans="1:9">
      <c r="A546" s="20">
        <v>50787934</v>
      </c>
      <c r="B546" t="s">
        <v>1857</v>
      </c>
      <c r="C546" t="s">
        <v>1858</v>
      </c>
      <c r="D546" s="8" t="s">
        <v>23</v>
      </c>
      <c r="E546" t="s">
        <v>1161</v>
      </c>
      <c r="F546" s="8">
        <v>8</v>
      </c>
      <c r="G546" s="8">
        <v>7</v>
      </c>
      <c r="H546" s="8">
        <v>9</v>
      </c>
      <c r="I546" t="s">
        <v>1841</v>
      </c>
    </row>
    <row r="547" spans="1:9">
      <c r="A547" s="20">
        <v>50793861</v>
      </c>
      <c r="B547" t="s">
        <v>679</v>
      </c>
      <c r="C547" t="s">
        <v>1834</v>
      </c>
      <c r="D547" s="8" t="s">
        <v>23</v>
      </c>
      <c r="E547" t="s">
        <v>1161</v>
      </c>
      <c r="F547" s="8">
        <v>12</v>
      </c>
      <c r="G547" s="8">
        <v>12</v>
      </c>
      <c r="H547" s="8">
        <v>12</v>
      </c>
      <c r="I547" t="s">
        <v>1841</v>
      </c>
    </row>
    <row r="548" spans="1:9">
      <c r="A548" s="20">
        <v>50848119</v>
      </c>
      <c r="B548" t="s">
        <v>1135</v>
      </c>
      <c r="C548" t="s">
        <v>1423</v>
      </c>
      <c r="D548" s="8" t="s">
        <v>8</v>
      </c>
      <c r="E548" t="s">
        <v>1161</v>
      </c>
      <c r="F548" s="8">
        <v>11</v>
      </c>
      <c r="G548" s="8">
        <v>9</v>
      </c>
      <c r="H548" s="8">
        <v>10</v>
      </c>
      <c r="I548" t="s">
        <v>1841</v>
      </c>
    </row>
    <row r="549" spans="1:9">
      <c r="A549" s="20">
        <v>50007942</v>
      </c>
      <c r="B549" t="s">
        <v>424</v>
      </c>
      <c r="C549" t="s">
        <v>932</v>
      </c>
      <c r="D549" s="8" t="s">
        <v>8</v>
      </c>
      <c r="E549" t="s">
        <v>1161</v>
      </c>
      <c r="F549" s="8">
        <v>8</v>
      </c>
      <c r="G549" s="8">
        <v>6</v>
      </c>
      <c r="H549" s="8">
        <v>7</v>
      </c>
      <c r="I549" t="s">
        <v>1481</v>
      </c>
    </row>
    <row r="550" spans="1:9">
      <c r="A550" s="20">
        <v>50038199</v>
      </c>
      <c r="B550" t="s">
        <v>825</v>
      </c>
      <c r="C550" t="s">
        <v>1131</v>
      </c>
      <c r="D550" s="8" t="s">
        <v>8</v>
      </c>
      <c r="E550" t="s">
        <v>1161</v>
      </c>
      <c r="F550" s="8">
        <v>8</v>
      </c>
      <c r="G550" s="8">
        <v>6</v>
      </c>
      <c r="H550" s="8">
        <v>8</v>
      </c>
      <c r="I550" t="s">
        <v>1481</v>
      </c>
    </row>
    <row r="551" spans="1:9">
      <c r="A551" s="20">
        <v>50043978</v>
      </c>
      <c r="B551" t="s">
        <v>730</v>
      </c>
      <c r="C551" t="s">
        <v>809</v>
      </c>
      <c r="D551" s="8" t="s">
        <v>8</v>
      </c>
      <c r="E551" t="s">
        <v>1161</v>
      </c>
      <c r="F551" s="8">
        <v>3</v>
      </c>
      <c r="G551" s="8">
        <v>5</v>
      </c>
      <c r="H551" s="8">
        <v>5</v>
      </c>
      <c r="I551" t="s">
        <v>1481</v>
      </c>
    </row>
    <row r="552" spans="1:9">
      <c r="A552" s="20">
        <v>50046616</v>
      </c>
      <c r="B552" t="s">
        <v>606</v>
      </c>
      <c r="C552" t="s">
        <v>607</v>
      </c>
      <c r="D552" s="8" t="s">
        <v>8</v>
      </c>
      <c r="E552" t="s">
        <v>1161</v>
      </c>
      <c r="F552" s="8">
        <v>6</v>
      </c>
      <c r="G552" s="8">
        <v>6</v>
      </c>
      <c r="H552" s="8">
        <v>5</v>
      </c>
      <c r="I552" t="s">
        <v>1481</v>
      </c>
    </row>
    <row r="553" spans="1:9">
      <c r="A553" s="20">
        <v>50049648</v>
      </c>
      <c r="B553" t="s">
        <v>630</v>
      </c>
      <c r="C553" t="s">
        <v>631</v>
      </c>
      <c r="D553" s="8" t="s">
        <v>8</v>
      </c>
      <c r="E553" t="s">
        <v>1161</v>
      </c>
      <c r="F553" s="8">
        <v>5</v>
      </c>
      <c r="G553" s="8">
        <v>6</v>
      </c>
      <c r="H553" s="8">
        <v>7</v>
      </c>
      <c r="I553" t="s">
        <v>1481</v>
      </c>
    </row>
    <row r="554" spans="1:9">
      <c r="A554" s="20">
        <v>50057615</v>
      </c>
      <c r="B554" t="s">
        <v>463</v>
      </c>
      <c r="C554" t="s">
        <v>738</v>
      </c>
      <c r="D554" s="8" t="s">
        <v>8</v>
      </c>
      <c r="E554" t="s">
        <v>1161</v>
      </c>
      <c r="F554" s="8">
        <v>6</v>
      </c>
      <c r="G554" s="8">
        <v>6</v>
      </c>
      <c r="H554" s="8">
        <v>7</v>
      </c>
      <c r="I554" t="s">
        <v>1481</v>
      </c>
    </row>
    <row r="555" spans="1:9">
      <c r="A555" s="20">
        <v>50061644</v>
      </c>
      <c r="B555" t="s">
        <v>483</v>
      </c>
      <c r="C555" t="s">
        <v>699</v>
      </c>
      <c r="D555" s="8" t="s">
        <v>8</v>
      </c>
      <c r="E555" t="s">
        <v>1161</v>
      </c>
      <c r="F555" s="8">
        <v>5</v>
      </c>
      <c r="G555" s="8">
        <v>5</v>
      </c>
      <c r="H555" s="8">
        <v>7</v>
      </c>
      <c r="I555" t="s">
        <v>1481</v>
      </c>
    </row>
    <row r="556" spans="1:9">
      <c r="A556" s="20">
        <v>50062300</v>
      </c>
      <c r="B556" t="s">
        <v>1069</v>
      </c>
      <c r="C556" t="s">
        <v>631</v>
      </c>
      <c r="D556" s="8" t="s">
        <v>8</v>
      </c>
      <c r="E556" t="s">
        <v>1161</v>
      </c>
      <c r="F556" s="8">
        <v>9</v>
      </c>
      <c r="G556" s="8">
        <v>7</v>
      </c>
      <c r="H556" s="8">
        <v>9</v>
      </c>
      <c r="I556" t="s">
        <v>1481</v>
      </c>
    </row>
    <row r="557" spans="1:9">
      <c r="A557" s="20">
        <v>50064355</v>
      </c>
      <c r="B557" t="s">
        <v>165</v>
      </c>
      <c r="C557" t="s">
        <v>1485</v>
      </c>
      <c r="D557" s="8" t="s">
        <v>8</v>
      </c>
      <c r="E557" t="s">
        <v>1161</v>
      </c>
      <c r="F557" s="8">
        <v>7</v>
      </c>
      <c r="G557" s="8">
        <v>8</v>
      </c>
      <c r="H557" s="8">
        <v>9</v>
      </c>
      <c r="I557" t="s">
        <v>1481</v>
      </c>
    </row>
    <row r="558" spans="1:9">
      <c r="A558" s="20">
        <v>50064360</v>
      </c>
      <c r="B558" t="s">
        <v>199</v>
      </c>
      <c r="C558" t="s">
        <v>200</v>
      </c>
      <c r="D558" s="8" t="s">
        <v>23</v>
      </c>
      <c r="E558" t="s">
        <v>1161</v>
      </c>
      <c r="F558" s="8">
        <v>6</v>
      </c>
      <c r="G558" s="8">
        <v>6</v>
      </c>
      <c r="H558" s="8">
        <v>5</v>
      </c>
      <c r="I558" t="s">
        <v>1481</v>
      </c>
    </row>
    <row r="559" spans="1:9">
      <c r="A559" s="20">
        <v>50065829</v>
      </c>
      <c r="B559" t="s">
        <v>59</v>
      </c>
      <c r="C559" t="s">
        <v>60</v>
      </c>
      <c r="D559" s="8" t="s">
        <v>8</v>
      </c>
      <c r="E559" t="s">
        <v>1161</v>
      </c>
      <c r="F559" s="8">
        <v>5</v>
      </c>
      <c r="G559" s="8">
        <v>6</v>
      </c>
      <c r="H559" s="8">
        <v>7</v>
      </c>
      <c r="I559" t="s">
        <v>1481</v>
      </c>
    </row>
    <row r="560" spans="1:9">
      <c r="A560" s="20">
        <v>50066392</v>
      </c>
      <c r="B560" t="s">
        <v>85</v>
      </c>
      <c r="C560" t="s">
        <v>1482</v>
      </c>
      <c r="D560" s="8" t="s">
        <v>23</v>
      </c>
      <c r="E560" t="s">
        <v>1161</v>
      </c>
      <c r="F560" s="8">
        <v>11</v>
      </c>
      <c r="G560" s="8">
        <v>9</v>
      </c>
      <c r="H560" s="8">
        <v>11</v>
      </c>
      <c r="I560" t="s">
        <v>1481</v>
      </c>
    </row>
    <row r="561" spans="1:9">
      <c r="A561" s="20">
        <v>50068901</v>
      </c>
      <c r="B561" t="s">
        <v>643</v>
      </c>
      <c r="C561" t="s">
        <v>644</v>
      </c>
      <c r="D561" s="8" t="s">
        <v>8</v>
      </c>
      <c r="E561" t="s">
        <v>1161</v>
      </c>
      <c r="F561" s="8">
        <v>6</v>
      </c>
      <c r="G561" s="8">
        <v>6</v>
      </c>
      <c r="H561" s="8">
        <v>7</v>
      </c>
      <c r="I561" t="s">
        <v>1481</v>
      </c>
    </row>
    <row r="562" spans="1:9">
      <c r="A562" s="20">
        <v>50068907</v>
      </c>
      <c r="B562" t="s">
        <v>45</v>
      </c>
      <c r="C562" t="s">
        <v>46</v>
      </c>
      <c r="D562" s="8" t="s">
        <v>23</v>
      </c>
      <c r="E562" t="s">
        <v>1161</v>
      </c>
      <c r="F562" s="8">
        <v>12</v>
      </c>
      <c r="G562" s="8">
        <v>10</v>
      </c>
      <c r="H562" s="8">
        <v>11</v>
      </c>
      <c r="I562" t="s">
        <v>1481</v>
      </c>
    </row>
    <row r="563" spans="1:9">
      <c r="A563" s="20">
        <v>50068908</v>
      </c>
      <c r="B563" t="s">
        <v>313</v>
      </c>
      <c r="C563" t="s">
        <v>1483</v>
      </c>
      <c r="D563" s="8" t="s">
        <v>23</v>
      </c>
      <c r="E563" t="s">
        <v>1161</v>
      </c>
      <c r="F563" s="8">
        <v>11</v>
      </c>
      <c r="G563" s="8">
        <v>9</v>
      </c>
      <c r="H563" s="8">
        <v>11</v>
      </c>
      <c r="I563" t="s">
        <v>1481</v>
      </c>
    </row>
    <row r="564" spans="1:9">
      <c r="A564" s="20">
        <v>50073676</v>
      </c>
      <c r="B564" t="s">
        <v>387</v>
      </c>
      <c r="C564" t="s">
        <v>1484</v>
      </c>
      <c r="D564" s="8" t="s">
        <v>23</v>
      </c>
      <c r="E564" t="s">
        <v>1161</v>
      </c>
      <c r="F564" s="8">
        <v>6</v>
      </c>
      <c r="G564" s="8">
        <v>6</v>
      </c>
      <c r="H564" s="8">
        <v>7</v>
      </c>
      <c r="I564" t="s">
        <v>1481</v>
      </c>
    </row>
    <row r="565" spans="1:9">
      <c r="A565" s="20">
        <v>50077852</v>
      </c>
      <c r="B565" t="s">
        <v>305</v>
      </c>
      <c r="C565" t="s">
        <v>330</v>
      </c>
      <c r="D565" s="8" t="s">
        <v>23</v>
      </c>
      <c r="E565" t="s">
        <v>1161</v>
      </c>
      <c r="F565" s="8">
        <v>7</v>
      </c>
      <c r="G565" s="8">
        <v>5</v>
      </c>
      <c r="H565" s="8">
        <v>6</v>
      </c>
      <c r="I565" t="s">
        <v>1481</v>
      </c>
    </row>
    <row r="566" spans="1:9">
      <c r="A566" s="20">
        <v>50079243</v>
      </c>
      <c r="B566" t="s">
        <v>1149</v>
      </c>
      <c r="C566" t="s">
        <v>1288</v>
      </c>
      <c r="D566" s="8" t="s">
        <v>8</v>
      </c>
      <c r="E566" t="s">
        <v>1161</v>
      </c>
      <c r="F566" s="8">
        <v>9</v>
      </c>
      <c r="G566" s="8">
        <v>9</v>
      </c>
      <c r="H566" s="8">
        <v>10</v>
      </c>
      <c r="I566" t="s">
        <v>1481</v>
      </c>
    </row>
    <row r="567" spans="1:9">
      <c r="A567" s="20">
        <v>50083080</v>
      </c>
      <c r="B567" t="s">
        <v>557</v>
      </c>
      <c r="C567" t="s">
        <v>558</v>
      </c>
      <c r="D567" s="8" t="s">
        <v>8</v>
      </c>
      <c r="E567" t="s">
        <v>1161</v>
      </c>
      <c r="F567" s="8">
        <v>6</v>
      </c>
      <c r="G567" s="8">
        <v>5</v>
      </c>
      <c r="H567" s="8">
        <v>6</v>
      </c>
      <c r="I567" t="s">
        <v>1481</v>
      </c>
    </row>
    <row r="568" spans="1:9">
      <c r="A568" s="20">
        <v>50097185</v>
      </c>
      <c r="B568" t="s">
        <v>627</v>
      </c>
      <c r="C568" t="s">
        <v>628</v>
      </c>
      <c r="D568" s="8" t="s">
        <v>23</v>
      </c>
      <c r="E568" t="s">
        <v>1161</v>
      </c>
      <c r="F568" s="8">
        <v>11</v>
      </c>
      <c r="G568" s="8">
        <v>9</v>
      </c>
      <c r="H568" s="8">
        <v>10</v>
      </c>
      <c r="I568" t="s">
        <v>1481</v>
      </c>
    </row>
    <row r="569" spans="1:9">
      <c r="A569" s="20">
        <v>50105835</v>
      </c>
      <c r="B569" t="s">
        <v>1195</v>
      </c>
      <c r="C569" t="s">
        <v>980</v>
      </c>
      <c r="D569" s="8" t="s">
        <v>23</v>
      </c>
      <c r="E569" t="s">
        <v>1161</v>
      </c>
      <c r="F569" s="8">
        <v>8</v>
      </c>
      <c r="G569" s="8">
        <v>6</v>
      </c>
      <c r="H569" s="8">
        <v>8</v>
      </c>
      <c r="I569" t="s">
        <v>1481</v>
      </c>
    </row>
    <row r="570" spans="1:9">
      <c r="A570" s="20">
        <v>50105837</v>
      </c>
      <c r="B570" t="s">
        <v>1000</v>
      </c>
      <c r="C570" t="s">
        <v>1164</v>
      </c>
      <c r="D570" s="8" t="s">
        <v>8</v>
      </c>
      <c r="E570" t="s">
        <v>1161</v>
      </c>
      <c r="F570" s="8">
        <v>12</v>
      </c>
      <c r="G570" s="8">
        <v>12</v>
      </c>
      <c r="H570" s="8">
        <v>12</v>
      </c>
      <c r="I570" t="s">
        <v>1481</v>
      </c>
    </row>
    <row r="571" spans="1:9">
      <c r="A571" s="20">
        <v>50107150</v>
      </c>
      <c r="B571" t="s">
        <v>395</v>
      </c>
      <c r="C571" t="s">
        <v>1486</v>
      </c>
      <c r="D571" s="8" t="s">
        <v>8</v>
      </c>
      <c r="E571" t="s">
        <v>1161</v>
      </c>
      <c r="F571" s="8">
        <v>9</v>
      </c>
      <c r="G571" s="8">
        <v>10</v>
      </c>
      <c r="H571" s="8">
        <v>11</v>
      </c>
      <c r="I571" t="s">
        <v>1481</v>
      </c>
    </row>
    <row r="572" spans="1:9">
      <c r="A572" s="20">
        <v>50111936</v>
      </c>
      <c r="B572" t="s">
        <v>273</v>
      </c>
      <c r="C572" t="s">
        <v>269</v>
      </c>
      <c r="D572" s="8" t="s">
        <v>8</v>
      </c>
      <c r="E572" t="s">
        <v>1161</v>
      </c>
      <c r="F572" s="8">
        <v>9</v>
      </c>
      <c r="G572" s="8">
        <v>7</v>
      </c>
      <c r="H572" s="8">
        <v>9</v>
      </c>
      <c r="I572" s="9" t="s">
        <v>1481</v>
      </c>
    </row>
    <row r="573" spans="1:9">
      <c r="A573" s="20">
        <v>50437224</v>
      </c>
      <c r="B573" t="s">
        <v>523</v>
      </c>
      <c r="C573" t="s">
        <v>524</v>
      </c>
      <c r="D573" s="8" t="s">
        <v>23</v>
      </c>
      <c r="E573" t="s">
        <v>1161</v>
      </c>
      <c r="F573" s="8">
        <v>8</v>
      </c>
      <c r="G573" s="8">
        <v>8</v>
      </c>
      <c r="H573" s="8">
        <v>9</v>
      </c>
      <c r="I573" t="s">
        <v>1481</v>
      </c>
    </row>
    <row r="574" spans="1:9">
      <c r="A574" s="20">
        <v>50624210</v>
      </c>
      <c r="B574" t="s">
        <v>481</v>
      </c>
      <c r="C574" t="s">
        <v>1060</v>
      </c>
      <c r="D574" s="8" t="s">
        <v>8</v>
      </c>
      <c r="E574" t="s">
        <v>1161</v>
      </c>
      <c r="F574" s="8">
        <v>12</v>
      </c>
      <c r="G574" s="8">
        <v>12</v>
      </c>
      <c r="H574" s="8">
        <v>12</v>
      </c>
      <c r="I574" t="s">
        <v>1481</v>
      </c>
    </row>
    <row r="575" spans="1:9">
      <c r="A575" s="20">
        <v>50629859</v>
      </c>
      <c r="B575" t="s">
        <v>70</v>
      </c>
      <c r="C575" t="s">
        <v>71</v>
      </c>
      <c r="D575" s="8" t="s">
        <v>23</v>
      </c>
      <c r="E575" t="s">
        <v>1161</v>
      </c>
      <c r="F575" s="8">
        <v>4</v>
      </c>
      <c r="G575" s="8">
        <v>5</v>
      </c>
      <c r="H575" s="8">
        <v>5</v>
      </c>
      <c r="I575" t="s">
        <v>1481</v>
      </c>
    </row>
    <row r="576" spans="1:9">
      <c r="A576" s="20">
        <v>50743619</v>
      </c>
      <c r="B576" t="s">
        <v>320</v>
      </c>
      <c r="C576" t="s">
        <v>321</v>
      </c>
      <c r="D576" s="8" t="s">
        <v>8</v>
      </c>
      <c r="E576" t="s">
        <v>1161</v>
      </c>
      <c r="F576" s="8">
        <v>10</v>
      </c>
      <c r="G576" s="8">
        <v>9</v>
      </c>
      <c r="H576" s="8">
        <v>11</v>
      </c>
      <c r="I576" s="9" t="s">
        <v>1481</v>
      </c>
    </row>
    <row r="577" spans="1:9">
      <c r="A577" s="20">
        <v>50957007</v>
      </c>
      <c r="B577" t="s">
        <v>279</v>
      </c>
      <c r="C577" t="s">
        <v>1052</v>
      </c>
      <c r="D577" s="8" t="s">
        <v>8</v>
      </c>
      <c r="E577" t="s">
        <v>1161</v>
      </c>
      <c r="F577" s="8">
        <v>12</v>
      </c>
      <c r="G577" s="8">
        <v>12</v>
      </c>
      <c r="H577" s="8">
        <v>12</v>
      </c>
      <c r="I577" t="s">
        <v>1481</v>
      </c>
    </row>
    <row r="578" spans="1:9">
      <c r="A578" s="20">
        <v>51863855</v>
      </c>
      <c r="B578" t="s">
        <v>85</v>
      </c>
      <c r="C578" t="s">
        <v>458</v>
      </c>
      <c r="D578" s="8" t="s">
        <v>23</v>
      </c>
      <c r="E578" t="s">
        <v>1161</v>
      </c>
      <c r="F578" s="8">
        <v>8</v>
      </c>
      <c r="G578" s="8">
        <v>8</v>
      </c>
      <c r="H578" s="8">
        <v>10</v>
      </c>
      <c r="I578" t="s">
        <v>1481</v>
      </c>
    </row>
    <row r="579" spans="1:9">
      <c r="A579" s="20">
        <v>50009716</v>
      </c>
      <c r="B579" t="s">
        <v>616</v>
      </c>
      <c r="C579" t="s">
        <v>585</v>
      </c>
      <c r="D579" s="8" t="s">
        <v>8</v>
      </c>
      <c r="E579" t="s">
        <v>1161</v>
      </c>
      <c r="F579" s="8">
        <v>12</v>
      </c>
      <c r="G579" s="8">
        <v>10</v>
      </c>
      <c r="H579" s="8">
        <v>11</v>
      </c>
      <c r="I579" t="s">
        <v>1487</v>
      </c>
    </row>
    <row r="580" spans="1:9">
      <c r="A580" s="20">
        <v>50024707</v>
      </c>
      <c r="B580" t="s">
        <v>500</v>
      </c>
      <c r="C580" t="s">
        <v>1365</v>
      </c>
      <c r="D580" s="8" t="s">
        <v>23</v>
      </c>
      <c r="E580" t="s">
        <v>1161</v>
      </c>
      <c r="F580" s="8">
        <v>7</v>
      </c>
      <c r="G580" s="8">
        <v>5</v>
      </c>
      <c r="H580" s="8">
        <v>6</v>
      </c>
      <c r="I580" t="s">
        <v>1487</v>
      </c>
    </row>
    <row r="581" spans="1:9">
      <c r="A581" s="20">
        <v>50025759</v>
      </c>
      <c r="B581" t="s">
        <v>1262</v>
      </c>
      <c r="C581" t="s">
        <v>1467</v>
      </c>
      <c r="D581" s="8" t="s">
        <v>8</v>
      </c>
      <c r="E581" t="s">
        <v>1161</v>
      </c>
      <c r="F581" s="8">
        <v>4</v>
      </c>
      <c r="G581" s="8">
        <v>4</v>
      </c>
      <c r="H581" s="8">
        <v>5</v>
      </c>
      <c r="I581" t="s">
        <v>1487</v>
      </c>
    </row>
    <row r="582" spans="1:9">
      <c r="A582" s="20">
        <v>50036922</v>
      </c>
      <c r="B582" t="s">
        <v>57</v>
      </c>
      <c r="C582" t="s">
        <v>1130</v>
      </c>
      <c r="D582" s="8" t="s">
        <v>23</v>
      </c>
      <c r="E582" t="s">
        <v>1161</v>
      </c>
      <c r="F582" s="8">
        <v>4</v>
      </c>
      <c r="G582" s="8">
        <v>4</v>
      </c>
      <c r="H582" s="8">
        <v>4</v>
      </c>
      <c r="I582" t="s">
        <v>1487</v>
      </c>
    </row>
    <row r="583" spans="1:9">
      <c r="A583" s="20">
        <v>50037421</v>
      </c>
      <c r="B583" t="s">
        <v>51</v>
      </c>
      <c r="C583" t="s">
        <v>1080</v>
      </c>
      <c r="D583" s="8" t="s">
        <v>8</v>
      </c>
      <c r="E583" t="s">
        <v>1161</v>
      </c>
      <c r="F583" s="8">
        <v>8</v>
      </c>
      <c r="G583" s="8">
        <v>6</v>
      </c>
      <c r="H583" s="8">
        <v>8</v>
      </c>
      <c r="I583" t="s">
        <v>1487</v>
      </c>
    </row>
    <row r="584" spans="1:9">
      <c r="A584" s="20">
        <v>50041393</v>
      </c>
      <c r="B584" t="s">
        <v>267</v>
      </c>
      <c r="C584" t="s">
        <v>713</v>
      </c>
      <c r="D584" s="8" t="s">
        <v>8</v>
      </c>
      <c r="E584" t="s">
        <v>1161</v>
      </c>
      <c r="F584" s="8">
        <v>3</v>
      </c>
      <c r="G584" s="8">
        <v>4</v>
      </c>
      <c r="H584" s="8">
        <v>5</v>
      </c>
      <c r="I584" t="s">
        <v>1487</v>
      </c>
    </row>
    <row r="585" spans="1:9">
      <c r="A585" s="20">
        <v>50044825</v>
      </c>
      <c r="B585" t="s">
        <v>51</v>
      </c>
      <c r="C585" t="s">
        <v>1489</v>
      </c>
      <c r="D585" s="8" t="s">
        <v>8</v>
      </c>
      <c r="E585" t="s">
        <v>1161</v>
      </c>
      <c r="F585" s="8">
        <v>3</v>
      </c>
      <c r="G585" s="8">
        <v>4</v>
      </c>
      <c r="H585" s="8">
        <v>4</v>
      </c>
      <c r="I585" t="s">
        <v>1487</v>
      </c>
    </row>
    <row r="586" spans="1:9">
      <c r="A586" s="20">
        <v>50048356</v>
      </c>
      <c r="B586" t="s">
        <v>371</v>
      </c>
      <c r="C586" t="s">
        <v>372</v>
      </c>
      <c r="D586" s="8" t="s">
        <v>8</v>
      </c>
      <c r="E586" t="s">
        <v>1161</v>
      </c>
      <c r="F586" s="8">
        <v>5</v>
      </c>
      <c r="G586" s="8">
        <v>4</v>
      </c>
      <c r="H586" s="8">
        <v>6</v>
      </c>
      <c r="I586" t="s">
        <v>1487</v>
      </c>
    </row>
    <row r="587" spans="1:9">
      <c r="A587" s="20">
        <v>50052769</v>
      </c>
      <c r="B587" t="s">
        <v>51</v>
      </c>
      <c r="C587" t="s">
        <v>923</v>
      </c>
      <c r="D587" s="8" t="s">
        <v>8</v>
      </c>
      <c r="E587" t="s">
        <v>1161</v>
      </c>
      <c r="F587" s="8">
        <v>10</v>
      </c>
      <c r="G587" s="8">
        <v>9</v>
      </c>
      <c r="H587" s="8">
        <v>11</v>
      </c>
      <c r="I587" t="s">
        <v>1487</v>
      </c>
    </row>
    <row r="588" spans="1:9">
      <c r="A588" s="20">
        <v>50055909</v>
      </c>
      <c r="B588" t="s">
        <v>284</v>
      </c>
      <c r="C588" t="s">
        <v>285</v>
      </c>
      <c r="D588" s="8" t="s">
        <v>8</v>
      </c>
      <c r="E588" t="s">
        <v>1161</v>
      </c>
      <c r="F588" s="8">
        <v>7</v>
      </c>
      <c r="G588" s="8">
        <v>6</v>
      </c>
      <c r="H588" s="8">
        <v>8</v>
      </c>
      <c r="I588" t="s">
        <v>1487</v>
      </c>
    </row>
    <row r="589" spans="1:9">
      <c r="A589" s="20">
        <v>50059466</v>
      </c>
      <c r="B589" t="s">
        <v>1378</v>
      </c>
      <c r="C589" t="s">
        <v>1335</v>
      </c>
      <c r="D589" s="8" t="s">
        <v>8</v>
      </c>
      <c r="E589" t="s">
        <v>1161</v>
      </c>
      <c r="F589" s="8">
        <v>7</v>
      </c>
      <c r="G589" s="8">
        <v>5</v>
      </c>
      <c r="H589" s="8">
        <v>7</v>
      </c>
      <c r="I589" t="s">
        <v>1487</v>
      </c>
    </row>
    <row r="590" spans="1:9">
      <c r="A590" s="20">
        <v>50061334</v>
      </c>
      <c r="B590" t="s">
        <v>463</v>
      </c>
      <c r="C590" t="s">
        <v>1490</v>
      </c>
      <c r="D590" s="8" t="s">
        <v>8</v>
      </c>
      <c r="E590" t="s">
        <v>1161</v>
      </c>
      <c r="F590" s="8">
        <v>4</v>
      </c>
      <c r="G590" s="8">
        <v>4</v>
      </c>
      <c r="H590" s="8">
        <v>4</v>
      </c>
      <c r="I590" t="s">
        <v>1487</v>
      </c>
    </row>
    <row r="591" spans="1:9">
      <c r="A591" s="20">
        <v>50061687</v>
      </c>
      <c r="B591" t="s">
        <v>268</v>
      </c>
      <c r="C591" t="s">
        <v>871</v>
      </c>
      <c r="D591" s="8" t="s">
        <v>8</v>
      </c>
      <c r="E591" t="s">
        <v>1161</v>
      </c>
      <c r="F591" s="8">
        <v>8</v>
      </c>
      <c r="G591" s="8">
        <v>6</v>
      </c>
      <c r="H591" s="8">
        <v>8</v>
      </c>
      <c r="I591" t="s">
        <v>1487</v>
      </c>
    </row>
    <row r="592" spans="1:9">
      <c r="A592" s="20">
        <v>50070064</v>
      </c>
      <c r="B592" t="s">
        <v>106</v>
      </c>
      <c r="C592" t="s">
        <v>107</v>
      </c>
      <c r="D592" s="8" t="s">
        <v>8</v>
      </c>
      <c r="E592" t="s">
        <v>1161</v>
      </c>
      <c r="F592" s="8">
        <v>7</v>
      </c>
      <c r="G592" s="8">
        <v>7</v>
      </c>
      <c r="H592" s="8">
        <v>8</v>
      </c>
      <c r="I592" t="s">
        <v>1487</v>
      </c>
    </row>
    <row r="593" spans="1:9">
      <c r="A593" s="20">
        <v>50075695</v>
      </c>
      <c r="B593" t="s">
        <v>957</v>
      </c>
      <c r="C593" t="s">
        <v>1338</v>
      </c>
      <c r="D593" s="8" t="s">
        <v>23</v>
      </c>
      <c r="E593" t="s">
        <v>1161</v>
      </c>
      <c r="F593" s="8">
        <v>6</v>
      </c>
      <c r="G593" s="8">
        <v>5</v>
      </c>
      <c r="H593" s="8">
        <v>5</v>
      </c>
      <c r="I593" t="s">
        <v>1487</v>
      </c>
    </row>
    <row r="594" spans="1:9">
      <c r="A594" s="20">
        <v>50077140</v>
      </c>
      <c r="B594" t="s">
        <v>176</v>
      </c>
      <c r="C594" t="s">
        <v>177</v>
      </c>
      <c r="D594" s="8" t="s">
        <v>23</v>
      </c>
      <c r="E594" t="s">
        <v>1161</v>
      </c>
      <c r="F594" s="8">
        <v>8</v>
      </c>
      <c r="G594" s="8">
        <v>8</v>
      </c>
      <c r="H594" s="8">
        <v>6</v>
      </c>
      <c r="I594" t="s">
        <v>1487</v>
      </c>
    </row>
    <row r="595" spans="1:9">
      <c r="A595" s="20">
        <v>50079312</v>
      </c>
      <c r="B595" t="s">
        <v>896</v>
      </c>
      <c r="C595" t="s">
        <v>895</v>
      </c>
      <c r="D595" s="8" t="s">
        <v>8</v>
      </c>
      <c r="E595" t="s">
        <v>1161</v>
      </c>
      <c r="F595" s="8">
        <v>8</v>
      </c>
      <c r="G595" s="8">
        <v>7</v>
      </c>
      <c r="H595" s="8">
        <v>9</v>
      </c>
      <c r="I595" t="s">
        <v>1487</v>
      </c>
    </row>
    <row r="596" spans="1:9">
      <c r="A596" s="20">
        <v>50083457</v>
      </c>
      <c r="B596" t="s">
        <v>1128</v>
      </c>
      <c r="C596" t="s">
        <v>1731</v>
      </c>
      <c r="D596" s="8" t="s">
        <v>23</v>
      </c>
      <c r="E596" t="s">
        <v>1161</v>
      </c>
      <c r="F596" s="8">
        <v>6</v>
      </c>
      <c r="G596" s="8">
        <v>5</v>
      </c>
      <c r="H596" s="8">
        <v>4</v>
      </c>
      <c r="I596" t="s">
        <v>1487</v>
      </c>
    </row>
    <row r="597" spans="1:9">
      <c r="A597" s="20">
        <v>50084323</v>
      </c>
      <c r="B597" t="s">
        <v>114</v>
      </c>
      <c r="C597" t="s">
        <v>815</v>
      </c>
      <c r="D597" s="8" t="s">
        <v>8</v>
      </c>
      <c r="E597" t="s">
        <v>1161</v>
      </c>
      <c r="F597" s="8">
        <v>12</v>
      </c>
      <c r="G597" s="8">
        <v>12</v>
      </c>
      <c r="H597" s="8">
        <v>12</v>
      </c>
      <c r="I597" t="s">
        <v>1487</v>
      </c>
    </row>
    <row r="598" spans="1:9">
      <c r="A598" s="20">
        <v>50085383</v>
      </c>
      <c r="B598" t="s">
        <v>297</v>
      </c>
      <c r="C598" t="s">
        <v>1732</v>
      </c>
      <c r="D598" s="22" t="s">
        <v>8</v>
      </c>
      <c r="E598" s="9" t="s">
        <v>1161</v>
      </c>
      <c r="F598" s="8">
        <v>7</v>
      </c>
      <c r="G598" s="8">
        <v>6</v>
      </c>
      <c r="H598" s="8">
        <v>8</v>
      </c>
      <c r="I598" s="9" t="s">
        <v>1487</v>
      </c>
    </row>
    <row r="599" spans="1:9">
      <c r="A599" s="20">
        <v>50087692</v>
      </c>
      <c r="B599" t="s">
        <v>1372</v>
      </c>
      <c r="C599" t="s">
        <v>122</v>
      </c>
      <c r="D599" s="8" t="s">
        <v>8</v>
      </c>
      <c r="E599" t="s">
        <v>1161</v>
      </c>
      <c r="F599" s="8">
        <v>9</v>
      </c>
      <c r="G599" s="8">
        <v>9</v>
      </c>
      <c r="H599" s="8">
        <v>11</v>
      </c>
      <c r="I599" t="s">
        <v>1487</v>
      </c>
    </row>
    <row r="600" spans="1:9">
      <c r="A600" s="20">
        <v>50091228</v>
      </c>
      <c r="B600" t="s">
        <v>165</v>
      </c>
      <c r="C600" t="s">
        <v>289</v>
      </c>
      <c r="D600" s="8" t="s">
        <v>8</v>
      </c>
      <c r="E600" t="s">
        <v>1161</v>
      </c>
      <c r="F600" s="8">
        <v>6</v>
      </c>
      <c r="G600" s="8">
        <v>6</v>
      </c>
      <c r="H600" s="8">
        <v>8</v>
      </c>
      <c r="I600" t="s">
        <v>1487</v>
      </c>
    </row>
    <row r="601" spans="1:9">
      <c r="A601" s="20">
        <v>50094908</v>
      </c>
      <c r="B601" t="s">
        <v>882</v>
      </c>
      <c r="C601" t="s">
        <v>883</v>
      </c>
      <c r="D601" s="8" t="s">
        <v>8</v>
      </c>
      <c r="E601" t="s">
        <v>1161</v>
      </c>
      <c r="F601" s="8">
        <v>6</v>
      </c>
      <c r="G601" s="8">
        <v>4</v>
      </c>
      <c r="H601" s="8">
        <v>5</v>
      </c>
      <c r="I601" t="s">
        <v>1487</v>
      </c>
    </row>
    <row r="602" spans="1:9">
      <c r="A602" s="20">
        <v>50098645</v>
      </c>
      <c r="B602" t="s">
        <v>32</v>
      </c>
      <c r="C602" t="s">
        <v>1491</v>
      </c>
      <c r="D602" s="8" t="s">
        <v>8</v>
      </c>
      <c r="E602" t="s">
        <v>1161</v>
      </c>
      <c r="F602" s="8">
        <v>12</v>
      </c>
      <c r="G602" s="8">
        <v>12</v>
      </c>
      <c r="H602" s="8">
        <v>12</v>
      </c>
      <c r="I602" t="s">
        <v>1487</v>
      </c>
    </row>
    <row r="603" spans="1:9">
      <c r="A603" s="20">
        <v>50101906</v>
      </c>
      <c r="B603" t="s">
        <v>267</v>
      </c>
      <c r="C603" t="s">
        <v>1055</v>
      </c>
      <c r="D603" s="8" t="s">
        <v>8</v>
      </c>
      <c r="E603" t="s">
        <v>1161</v>
      </c>
      <c r="F603" s="8">
        <v>10</v>
      </c>
      <c r="G603" s="8">
        <v>8</v>
      </c>
      <c r="H603" s="8">
        <v>10</v>
      </c>
      <c r="I603" t="s">
        <v>1487</v>
      </c>
    </row>
    <row r="604" spans="1:9">
      <c r="A604" s="20">
        <v>50114040</v>
      </c>
      <c r="B604" t="s">
        <v>63</v>
      </c>
      <c r="C604" t="s">
        <v>64</v>
      </c>
      <c r="D604" s="8" t="s">
        <v>8</v>
      </c>
      <c r="E604" t="s">
        <v>1161</v>
      </c>
      <c r="F604" s="8">
        <v>7</v>
      </c>
      <c r="G604" s="8">
        <v>7</v>
      </c>
      <c r="H604" s="8">
        <v>8</v>
      </c>
      <c r="I604" t="s">
        <v>1487</v>
      </c>
    </row>
    <row r="605" spans="1:9">
      <c r="A605" s="20">
        <v>50115024</v>
      </c>
      <c r="B605" t="s">
        <v>117</v>
      </c>
      <c r="C605" t="s">
        <v>118</v>
      </c>
      <c r="D605" s="8" t="s">
        <v>23</v>
      </c>
      <c r="E605" t="s">
        <v>1161</v>
      </c>
      <c r="F605" s="8">
        <v>9</v>
      </c>
      <c r="G605" s="8">
        <v>8</v>
      </c>
      <c r="H605" s="8">
        <v>7</v>
      </c>
      <c r="I605" t="s">
        <v>1487</v>
      </c>
    </row>
    <row r="606" spans="1:9">
      <c r="A606" s="20">
        <v>50205900</v>
      </c>
      <c r="B606" t="s">
        <v>24</v>
      </c>
      <c r="C606" t="s">
        <v>1488</v>
      </c>
      <c r="D606" s="8" t="s">
        <v>23</v>
      </c>
      <c r="E606" t="s">
        <v>1161</v>
      </c>
      <c r="F606" s="8">
        <v>9</v>
      </c>
      <c r="G606" s="8">
        <v>9</v>
      </c>
      <c r="H606" s="8">
        <v>9</v>
      </c>
      <c r="I606" t="s">
        <v>1487</v>
      </c>
    </row>
    <row r="607" spans="1:9">
      <c r="A607" s="20">
        <v>50336002</v>
      </c>
      <c r="B607" t="s">
        <v>1311</v>
      </c>
      <c r="C607" t="s">
        <v>1043</v>
      </c>
      <c r="D607" s="8" t="s">
        <v>23</v>
      </c>
      <c r="E607" t="s">
        <v>1161</v>
      </c>
      <c r="F607" s="8">
        <v>9</v>
      </c>
      <c r="G607" s="8">
        <v>8</v>
      </c>
      <c r="H607" s="8">
        <v>7</v>
      </c>
      <c r="I607" t="s">
        <v>1487</v>
      </c>
    </row>
    <row r="608" spans="1:9">
      <c r="A608" s="20">
        <v>50595253</v>
      </c>
      <c r="B608" t="s">
        <v>563</v>
      </c>
      <c r="C608" t="s">
        <v>1791</v>
      </c>
      <c r="D608" s="8" t="s">
        <v>8</v>
      </c>
      <c r="E608" t="s">
        <v>1161</v>
      </c>
      <c r="F608" s="8">
        <v>5</v>
      </c>
      <c r="G608" s="8">
        <v>7</v>
      </c>
      <c r="H608" s="8">
        <v>7</v>
      </c>
      <c r="I608" s="9" t="s">
        <v>1487</v>
      </c>
    </row>
    <row r="609" spans="1:9">
      <c r="A609" s="20">
        <v>50677810</v>
      </c>
      <c r="B609" t="s">
        <v>267</v>
      </c>
      <c r="C609" t="s">
        <v>1129</v>
      </c>
      <c r="D609" s="8" t="s">
        <v>8</v>
      </c>
      <c r="E609" t="s">
        <v>1161</v>
      </c>
      <c r="F609" s="8">
        <v>12</v>
      </c>
      <c r="G609" s="8">
        <v>12</v>
      </c>
      <c r="H609" s="8">
        <v>12</v>
      </c>
      <c r="I609" t="s">
        <v>1487</v>
      </c>
    </row>
    <row r="610" spans="1:9">
      <c r="A610" s="20">
        <v>51422611</v>
      </c>
      <c r="B610" t="s">
        <v>1729</v>
      </c>
      <c r="C610" t="s">
        <v>1730</v>
      </c>
      <c r="D610" s="8" t="s">
        <v>8</v>
      </c>
      <c r="E610" t="s">
        <v>1161</v>
      </c>
      <c r="F610" s="8">
        <v>10</v>
      </c>
      <c r="G610" s="8">
        <v>9</v>
      </c>
      <c r="H610" s="8">
        <v>10</v>
      </c>
      <c r="I610" t="s">
        <v>1487</v>
      </c>
    </row>
    <row r="611" spans="1:9">
      <c r="A611" s="20">
        <v>51643758</v>
      </c>
      <c r="B611" t="s">
        <v>1337</v>
      </c>
      <c r="C611" t="s">
        <v>1728</v>
      </c>
      <c r="D611" s="8" t="s">
        <v>8</v>
      </c>
      <c r="E611" t="s">
        <v>1161</v>
      </c>
      <c r="F611" s="8">
        <v>12</v>
      </c>
      <c r="G611" s="8">
        <v>12</v>
      </c>
      <c r="H611" s="8">
        <v>12</v>
      </c>
      <c r="I611" t="s">
        <v>1487</v>
      </c>
    </row>
    <row r="612" spans="1:9">
      <c r="A612" s="20">
        <v>51872358</v>
      </c>
      <c r="B612" t="s">
        <v>973</v>
      </c>
      <c r="C612" t="s">
        <v>1483</v>
      </c>
      <c r="D612" s="8" t="s">
        <v>23</v>
      </c>
      <c r="E612" t="s">
        <v>1161</v>
      </c>
      <c r="F612" s="8">
        <v>9</v>
      </c>
      <c r="G612" s="8">
        <v>9</v>
      </c>
      <c r="H612" s="8">
        <v>10</v>
      </c>
      <c r="I612" s="9" t="s">
        <v>1487</v>
      </c>
    </row>
    <row r="613" spans="1:9">
      <c r="A613" s="20">
        <v>50000065</v>
      </c>
      <c r="B613" t="s">
        <v>350</v>
      </c>
      <c r="C613" t="s">
        <v>351</v>
      </c>
      <c r="D613" s="8" t="s">
        <v>23</v>
      </c>
      <c r="E613" t="s">
        <v>1161</v>
      </c>
      <c r="F613" s="8">
        <v>9</v>
      </c>
      <c r="G613" s="8">
        <v>9</v>
      </c>
      <c r="H613" s="8">
        <v>7</v>
      </c>
      <c r="I613" t="s">
        <v>1492</v>
      </c>
    </row>
    <row r="614" spans="1:9">
      <c r="A614" s="20">
        <v>50010240</v>
      </c>
      <c r="B614" t="s">
        <v>845</v>
      </c>
      <c r="C614" t="s">
        <v>846</v>
      </c>
      <c r="D614" s="8" t="s">
        <v>8</v>
      </c>
      <c r="E614" t="s">
        <v>1161</v>
      </c>
      <c r="F614" s="8">
        <v>6</v>
      </c>
      <c r="G614" s="8">
        <v>6</v>
      </c>
      <c r="H614" s="8">
        <v>6</v>
      </c>
      <c r="I614" t="s">
        <v>1492</v>
      </c>
    </row>
    <row r="615" spans="1:9">
      <c r="A615" s="20">
        <v>50017285</v>
      </c>
      <c r="B615" t="s">
        <v>129</v>
      </c>
      <c r="C615" t="s">
        <v>405</v>
      </c>
      <c r="D615" s="8" t="s">
        <v>8</v>
      </c>
      <c r="E615" t="s">
        <v>1161</v>
      </c>
      <c r="F615" s="8">
        <v>7</v>
      </c>
      <c r="G615" s="8">
        <v>6</v>
      </c>
      <c r="H615" s="8">
        <v>6</v>
      </c>
      <c r="I615" t="s">
        <v>1492</v>
      </c>
    </row>
    <row r="616" spans="1:9">
      <c r="A616" s="20">
        <v>50026504</v>
      </c>
      <c r="B616" t="s">
        <v>872</v>
      </c>
      <c r="C616" t="s">
        <v>873</v>
      </c>
      <c r="D616" s="8" t="s">
        <v>23</v>
      </c>
      <c r="E616" t="s">
        <v>1161</v>
      </c>
      <c r="F616" s="8">
        <v>5</v>
      </c>
      <c r="G616" s="8">
        <v>6</v>
      </c>
      <c r="H616" s="8">
        <v>6</v>
      </c>
      <c r="I616" t="s">
        <v>1492</v>
      </c>
    </row>
    <row r="617" spans="1:9">
      <c r="A617" s="20">
        <v>50029069</v>
      </c>
      <c r="B617" t="s">
        <v>74</v>
      </c>
      <c r="C617" t="s">
        <v>217</v>
      </c>
      <c r="D617" s="8" t="s">
        <v>8</v>
      </c>
      <c r="E617" t="s">
        <v>1161</v>
      </c>
      <c r="F617" s="8">
        <v>6</v>
      </c>
      <c r="G617" s="8">
        <v>7</v>
      </c>
      <c r="H617" s="8">
        <v>7</v>
      </c>
      <c r="I617" t="s">
        <v>1492</v>
      </c>
    </row>
    <row r="618" spans="1:9">
      <c r="A618" s="20">
        <v>50030605</v>
      </c>
      <c r="B618" t="s">
        <v>1075</v>
      </c>
      <c r="C618" t="s">
        <v>1200</v>
      </c>
      <c r="D618" s="8" t="s">
        <v>8</v>
      </c>
      <c r="E618" t="s">
        <v>1161</v>
      </c>
      <c r="F618" s="8">
        <v>10</v>
      </c>
      <c r="G618" s="8">
        <v>9</v>
      </c>
      <c r="H618" s="8">
        <v>10</v>
      </c>
      <c r="I618" t="s">
        <v>1492</v>
      </c>
    </row>
    <row r="619" spans="1:9">
      <c r="A619" s="20">
        <v>50030860</v>
      </c>
      <c r="B619" t="s">
        <v>577</v>
      </c>
      <c r="C619" t="s">
        <v>578</v>
      </c>
      <c r="D619" s="8" t="s">
        <v>8</v>
      </c>
      <c r="E619" t="s">
        <v>1161</v>
      </c>
      <c r="F619" s="8">
        <v>9</v>
      </c>
      <c r="G619" s="8">
        <v>7</v>
      </c>
      <c r="H619" s="8">
        <v>9</v>
      </c>
      <c r="I619" t="s">
        <v>1492</v>
      </c>
    </row>
    <row r="620" spans="1:9">
      <c r="A620" s="20">
        <v>50033074</v>
      </c>
      <c r="B620" t="s">
        <v>114</v>
      </c>
      <c r="C620" t="s">
        <v>788</v>
      </c>
      <c r="D620" s="8" t="s">
        <v>8</v>
      </c>
      <c r="E620" t="s">
        <v>1161</v>
      </c>
      <c r="F620" s="8">
        <v>7</v>
      </c>
      <c r="G620" s="8">
        <v>8</v>
      </c>
      <c r="H620" s="8">
        <v>9</v>
      </c>
      <c r="I620" t="s">
        <v>1492</v>
      </c>
    </row>
    <row r="621" spans="1:9">
      <c r="A621" s="20">
        <v>50034070</v>
      </c>
      <c r="B621" t="s">
        <v>201</v>
      </c>
      <c r="C621" t="s">
        <v>202</v>
      </c>
      <c r="D621" s="8" t="s">
        <v>8</v>
      </c>
      <c r="E621" t="s">
        <v>1161</v>
      </c>
      <c r="F621" s="8">
        <v>8</v>
      </c>
      <c r="G621" s="8">
        <v>8</v>
      </c>
      <c r="H621" s="8">
        <v>10</v>
      </c>
      <c r="I621" t="s">
        <v>1492</v>
      </c>
    </row>
    <row r="622" spans="1:9">
      <c r="A622" s="20">
        <v>50044696</v>
      </c>
      <c r="B622" t="s">
        <v>636</v>
      </c>
      <c r="C622" t="s">
        <v>637</v>
      </c>
      <c r="D622" s="8" t="s">
        <v>8</v>
      </c>
      <c r="E622" t="s">
        <v>1161</v>
      </c>
      <c r="F622" s="8">
        <v>6</v>
      </c>
      <c r="G622" s="8">
        <v>8</v>
      </c>
      <c r="H622" s="8">
        <v>8</v>
      </c>
      <c r="I622" t="s">
        <v>1492</v>
      </c>
    </row>
    <row r="623" spans="1:9">
      <c r="A623" s="20">
        <v>50047159</v>
      </c>
      <c r="B623" t="s">
        <v>58</v>
      </c>
      <c r="C623" t="s">
        <v>1493</v>
      </c>
      <c r="D623" s="8" t="s">
        <v>8</v>
      </c>
      <c r="E623" t="s">
        <v>1161</v>
      </c>
      <c r="F623" s="8">
        <v>10</v>
      </c>
      <c r="G623" s="8">
        <v>9</v>
      </c>
      <c r="H623" s="8">
        <v>10</v>
      </c>
      <c r="I623" t="s">
        <v>1492</v>
      </c>
    </row>
    <row r="624" spans="1:9">
      <c r="A624" s="20">
        <v>50057383</v>
      </c>
      <c r="B624" t="s">
        <v>87</v>
      </c>
      <c r="C624" t="s">
        <v>472</v>
      </c>
      <c r="D624" s="8" t="s">
        <v>8</v>
      </c>
      <c r="E624" t="s">
        <v>1161</v>
      </c>
      <c r="F624" s="8">
        <v>6</v>
      </c>
      <c r="G624" s="8">
        <v>6</v>
      </c>
      <c r="H624" s="8">
        <v>8</v>
      </c>
      <c r="I624" t="s">
        <v>1492</v>
      </c>
    </row>
    <row r="625" spans="1:9">
      <c r="A625" s="20">
        <v>50062591</v>
      </c>
      <c r="B625" t="s">
        <v>806</v>
      </c>
      <c r="C625" t="s">
        <v>807</v>
      </c>
      <c r="D625" s="8" t="s">
        <v>23</v>
      </c>
      <c r="E625" t="s">
        <v>1161</v>
      </c>
      <c r="F625" s="8">
        <v>8</v>
      </c>
      <c r="G625" s="8">
        <v>8</v>
      </c>
      <c r="H625" s="8">
        <v>7</v>
      </c>
      <c r="I625" t="s">
        <v>1492</v>
      </c>
    </row>
    <row r="626" spans="1:9">
      <c r="A626" s="20">
        <v>50064971</v>
      </c>
      <c r="B626" t="s">
        <v>801</v>
      </c>
      <c r="C626" t="s">
        <v>802</v>
      </c>
      <c r="D626" s="8" t="s">
        <v>8</v>
      </c>
      <c r="E626" t="s">
        <v>1161</v>
      </c>
      <c r="F626" s="8">
        <v>9</v>
      </c>
      <c r="G626" s="8">
        <v>7</v>
      </c>
      <c r="H626" s="8">
        <v>8</v>
      </c>
      <c r="I626" t="s">
        <v>1492</v>
      </c>
    </row>
    <row r="627" spans="1:9">
      <c r="A627" s="20">
        <v>50067969</v>
      </c>
      <c r="B627" t="s">
        <v>790</v>
      </c>
      <c r="C627" t="s">
        <v>791</v>
      </c>
      <c r="D627" s="8" t="s">
        <v>8</v>
      </c>
      <c r="E627" t="s">
        <v>1161</v>
      </c>
      <c r="F627" s="8">
        <v>8</v>
      </c>
      <c r="G627" s="8">
        <v>8</v>
      </c>
      <c r="H627" s="8">
        <v>8</v>
      </c>
      <c r="I627" t="s">
        <v>1492</v>
      </c>
    </row>
    <row r="628" spans="1:9">
      <c r="A628" s="20">
        <v>50069698</v>
      </c>
      <c r="B628" t="s">
        <v>211</v>
      </c>
      <c r="C628" t="s">
        <v>1364</v>
      </c>
      <c r="D628" s="8" t="s">
        <v>8</v>
      </c>
      <c r="E628" t="s">
        <v>1161</v>
      </c>
      <c r="F628" s="8">
        <v>10</v>
      </c>
      <c r="G628" s="8">
        <v>8</v>
      </c>
      <c r="H628" s="8">
        <v>10</v>
      </c>
      <c r="I628" t="s">
        <v>1492</v>
      </c>
    </row>
    <row r="629" spans="1:9">
      <c r="A629" s="20">
        <v>50069925</v>
      </c>
      <c r="B629" t="s">
        <v>938</v>
      </c>
      <c r="C629" t="s">
        <v>939</v>
      </c>
      <c r="D629" s="8" t="s">
        <v>23</v>
      </c>
      <c r="E629" t="s">
        <v>1161</v>
      </c>
      <c r="F629" s="8">
        <v>9</v>
      </c>
      <c r="G629" s="8">
        <v>8</v>
      </c>
      <c r="H629" s="8">
        <v>8</v>
      </c>
      <c r="I629" t="s">
        <v>1492</v>
      </c>
    </row>
    <row r="630" spans="1:9">
      <c r="A630" s="20">
        <v>50069941</v>
      </c>
      <c r="B630" t="s">
        <v>16</v>
      </c>
      <c r="C630" t="s">
        <v>300</v>
      </c>
      <c r="D630" s="8" t="s">
        <v>8</v>
      </c>
      <c r="E630" t="s">
        <v>1161</v>
      </c>
      <c r="F630" s="8">
        <v>10</v>
      </c>
      <c r="G630" s="8">
        <v>10</v>
      </c>
      <c r="H630" s="8">
        <v>12</v>
      </c>
      <c r="I630" t="s">
        <v>1492</v>
      </c>
    </row>
    <row r="631" spans="1:9">
      <c r="A631" s="20">
        <v>50069945</v>
      </c>
      <c r="B631" t="s">
        <v>114</v>
      </c>
      <c r="C631" t="s">
        <v>566</v>
      </c>
      <c r="D631" s="8" t="s">
        <v>8</v>
      </c>
      <c r="E631" t="s">
        <v>1161</v>
      </c>
      <c r="F631" s="8">
        <v>8</v>
      </c>
      <c r="G631" s="8">
        <v>7</v>
      </c>
      <c r="H631" s="8">
        <v>9</v>
      </c>
      <c r="I631" t="s">
        <v>1492</v>
      </c>
    </row>
    <row r="632" spans="1:9">
      <c r="A632" s="20">
        <v>50079963</v>
      </c>
      <c r="B632" t="s">
        <v>1012</v>
      </c>
      <c r="C632" t="s">
        <v>1495</v>
      </c>
      <c r="D632" s="8" t="s">
        <v>8</v>
      </c>
      <c r="E632" t="s">
        <v>1161</v>
      </c>
      <c r="F632" s="8">
        <v>3</v>
      </c>
      <c r="G632" s="8">
        <v>4</v>
      </c>
      <c r="H632" s="8">
        <v>5</v>
      </c>
      <c r="I632" t="s">
        <v>1492</v>
      </c>
    </row>
    <row r="633" spans="1:9">
      <c r="A633" s="20">
        <v>50090076</v>
      </c>
      <c r="B633" t="s">
        <v>251</v>
      </c>
      <c r="C633" t="s">
        <v>802</v>
      </c>
      <c r="D633" s="8" t="s">
        <v>23</v>
      </c>
      <c r="E633" t="s">
        <v>1161</v>
      </c>
      <c r="F633" s="8">
        <v>7</v>
      </c>
      <c r="G633" s="8">
        <v>6</v>
      </c>
      <c r="H633" s="8">
        <v>5</v>
      </c>
      <c r="I633" t="s">
        <v>1492</v>
      </c>
    </row>
    <row r="634" spans="1:9">
      <c r="A634" s="20">
        <v>50093999</v>
      </c>
      <c r="B634" t="s">
        <v>647</v>
      </c>
      <c r="C634" t="s">
        <v>1494</v>
      </c>
      <c r="D634" s="8" t="s">
        <v>8</v>
      </c>
      <c r="E634" t="s">
        <v>1161</v>
      </c>
      <c r="F634" s="8">
        <v>9</v>
      </c>
      <c r="G634" s="8">
        <v>10</v>
      </c>
      <c r="H634" s="8">
        <v>11</v>
      </c>
      <c r="I634" t="s">
        <v>1492</v>
      </c>
    </row>
    <row r="635" spans="1:9">
      <c r="A635" s="20">
        <v>50104594</v>
      </c>
      <c r="B635" t="s">
        <v>42</v>
      </c>
      <c r="C635" t="s">
        <v>696</v>
      </c>
      <c r="D635" s="8" t="s">
        <v>8</v>
      </c>
      <c r="E635" t="s">
        <v>1161</v>
      </c>
      <c r="F635" s="8">
        <v>8</v>
      </c>
      <c r="G635" s="8">
        <v>8</v>
      </c>
      <c r="H635" s="8">
        <v>8</v>
      </c>
      <c r="I635" t="s">
        <v>1492</v>
      </c>
    </row>
    <row r="636" spans="1:9">
      <c r="A636" s="20">
        <v>50107640</v>
      </c>
      <c r="B636" t="s">
        <v>471</v>
      </c>
      <c r="C636" t="s">
        <v>472</v>
      </c>
      <c r="D636" s="8" t="s">
        <v>8</v>
      </c>
      <c r="E636" t="s">
        <v>1161</v>
      </c>
      <c r="F636" s="8">
        <v>8</v>
      </c>
      <c r="G636" s="8">
        <v>6</v>
      </c>
      <c r="H636" s="8">
        <v>7</v>
      </c>
      <c r="I636" t="s">
        <v>1492</v>
      </c>
    </row>
    <row r="637" spans="1:9">
      <c r="A637" s="20">
        <v>50110458</v>
      </c>
      <c r="B637" t="s">
        <v>473</v>
      </c>
      <c r="C637" t="s">
        <v>472</v>
      </c>
      <c r="D637" s="8" t="s">
        <v>23</v>
      </c>
      <c r="E637" t="s">
        <v>1161</v>
      </c>
      <c r="F637" s="8">
        <v>10</v>
      </c>
      <c r="G637" s="8">
        <v>8</v>
      </c>
      <c r="H637" s="8">
        <v>10</v>
      </c>
      <c r="I637" t="s">
        <v>1492</v>
      </c>
    </row>
    <row r="638" spans="1:9">
      <c r="A638" s="20">
        <v>50219812</v>
      </c>
      <c r="B638" t="s">
        <v>331</v>
      </c>
      <c r="C638" t="s">
        <v>332</v>
      </c>
      <c r="D638" s="8" t="s">
        <v>23</v>
      </c>
      <c r="E638" t="s">
        <v>1161</v>
      </c>
      <c r="F638" s="8">
        <v>8</v>
      </c>
      <c r="G638" s="8">
        <v>8</v>
      </c>
      <c r="H638" s="8">
        <v>7</v>
      </c>
      <c r="I638" t="s">
        <v>1492</v>
      </c>
    </row>
    <row r="639" spans="1:9">
      <c r="A639" s="20">
        <v>50392441</v>
      </c>
      <c r="B639" t="s">
        <v>363</v>
      </c>
      <c r="C639" t="s">
        <v>1496</v>
      </c>
      <c r="D639" s="8" t="s">
        <v>8</v>
      </c>
      <c r="E639" t="s">
        <v>1161</v>
      </c>
      <c r="F639" s="8">
        <v>11</v>
      </c>
      <c r="G639" s="8">
        <v>10</v>
      </c>
      <c r="H639" s="8">
        <v>12</v>
      </c>
      <c r="I639" t="s">
        <v>1492</v>
      </c>
    </row>
    <row r="640" spans="1:9">
      <c r="A640" s="20">
        <v>50422901</v>
      </c>
      <c r="B640" t="s">
        <v>111</v>
      </c>
      <c r="C640" t="s">
        <v>112</v>
      </c>
      <c r="D640" s="8" t="s">
        <v>8</v>
      </c>
      <c r="E640" t="s">
        <v>1161</v>
      </c>
      <c r="F640" s="8">
        <v>9</v>
      </c>
      <c r="G640" s="8">
        <v>7</v>
      </c>
      <c r="H640" s="8">
        <v>9</v>
      </c>
      <c r="I640" t="s">
        <v>1492</v>
      </c>
    </row>
    <row r="641" spans="1:9">
      <c r="A641" s="20">
        <v>51358719</v>
      </c>
      <c r="B641" t="s">
        <v>926</v>
      </c>
      <c r="C641" t="s">
        <v>1518</v>
      </c>
      <c r="D641" s="8" t="s">
        <v>8</v>
      </c>
      <c r="E641" t="s">
        <v>1161</v>
      </c>
      <c r="F641" s="8">
        <v>12</v>
      </c>
      <c r="G641" s="8">
        <v>12</v>
      </c>
      <c r="H641" s="8">
        <v>12</v>
      </c>
      <c r="I641" t="s">
        <v>1492</v>
      </c>
    </row>
    <row r="642" spans="1:9">
      <c r="A642" s="20">
        <v>51611155</v>
      </c>
      <c r="B642" t="s">
        <v>1733</v>
      </c>
      <c r="C642" t="s">
        <v>1734</v>
      </c>
      <c r="D642" s="8" t="s">
        <v>8</v>
      </c>
      <c r="E642" t="s">
        <v>1161</v>
      </c>
      <c r="F642" s="8">
        <v>12</v>
      </c>
      <c r="G642" s="8">
        <v>11</v>
      </c>
      <c r="H642" s="8">
        <v>12</v>
      </c>
      <c r="I642" t="s">
        <v>1492</v>
      </c>
    </row>
    <row r="643" spans="1:9">
      <c r="A643" s="20">
        <v>50003434</v>
      </c>
      <c r="B643" t="s">
        <v>674</v>
      </c>
      <c r="C643" t="s">
        <v>482</v>
      </c>
      <c r="D643" s="8" t="s">
        <v>23</v>
      </c>
      <c r="E643" t="s">
        <v>1161</v>
      </c>
      <c r="F643" s="8">
        <v>8</v>
      </c>
      <c r="G643" s="8">
        <v>6</v>
      </c>
      <c r="H643" s="8">
        <v>7</v>
      </c>
      <c r="I643" t="s">
        <v>1922</v>
      </c>
    </row>
    <row r="644" spans="1:9">
      <c r="A644" s="20">
        <v>50017109</v>
      </c>
      <c r="B644" t="s">
        <v>1232</v>
      </c>
      <c r="C644" t="s">
        <v>181</v>
      </c>
      <c r="D644" s="8" t="s">
        <v>23</v>
      </c>
      <c r="E644" t="s">
        <v>1161</v>
      </c>
      <c r="F644" s="8">
        <v>10</v>
      </c>
      <c r="G644" s="8">
        <v>8</v>
      </c>
      <c r="H644" s="8">
        <v>10</v>
      </c>
      <c r="I644" t="s">
        <v>1922</v>
      </c>
    </row>
    <row r="645" spans="1:9">
      <c r="A645" s="20">
        <v>50017437</v>
      </c>
      <c r="B645" t="s">
        <v>406</v>
      </c>
      <c r="C645" t="s">
        <v>516</v>
      </c>
      <c r="D645" s="8" t="s">
        <v>8</v>
      </c>
      <c r="E645" t="s">
        <v>1161</v>
      </c>
      <c r="F645" s="8">
        <v>10</v>
      </c>
      <c r="G645" s="8">
        <v>8</v>
      </c>
      <c r="H645" s="8">
        <v>10</v>
      </c>
      <c r="I645" t="s">
        <v>1922</v>
      </c>
    </row>
    <row r="646" spans="1:9">
      <c r="A646" s="20">
        <v>50018745</v>
      </c>
      <c r="B646" t="s">
        <v>211</v>
      </c>
      <c r="C646" t="s">
        <v>1821</v>
      </c>
      <c r="D646" s="8" t="s">
        <v>8</v>
      </c>
      <c r="E646" t="s">
        <v>1161</v>
      </c>
      <c r="F646" s="8">
        <v>12</v>
      </c>
      <c r="G646" s="8">
        <v>12</v>
      </c>
      <c r="H646" s="8">
        <v>12</v>
      </c>
      <c r="I646" t="s">
        <v>1922</v>
      </c>
    </row>
    <row r="647" spans="1:9">
      <c r="A647" s="20">
        <v>50027551</v>
      </c>
      <c r="B647" t="s">
        <v>1316</v>
      </c>
      <c r="C647" t="s">
        <v>321</v>
      </c>
      <c r="D647" s="8" t="s">
        <v>8</v>
      </c>
      <c r="E647" t="s">
        <v>1161</v>
      </c>
      <c r="F647" s="8">
        <v>10</v>
      </c>
      <c r="G647" s="8">
        <v>8</v>
      </c>
      <c r="H647" s="8">
        <v>10</v>
      </c>
      <c r="I647" t="s">
        <v>1922</v>
      </c>
    </row>
    <row r="648" spans="1:9">
      <c r="A648" s="20">
        <v>50027905</v>
      </c>
      <c r="B648" t="s">
        <v>1371</v>
      </c>
      <c r="C648" t="s">
        <v>975</v>
      </c>
      <c r="D648" s="8" t="s">
        <v>8</v>
      </c>
      <c r="E648" t="s">
        <v>1161</v>
      </c>
      <c r="F648" s="8">
        <v>10</v>
      </c>
      <c r="G648" s="8">
        <v>9</v>
      </c>
      <c r="H648" s="8">
        <v>11</v>
      </c>
      <c r="I648" t="s">
        <v>1922</v>
      </c>
    </row>
    <row r="649" spans="1:9">
      <c r="A649" s="20">
        <v>50034645</v>
      </c>
      <c r="B649" t="s">
        <v>776</v>
      </c>
      <c r="C649" t="s">
        <v>975</v>
      </c>
      <c r="D649" s="8" t="s">
        <v>8</v>
      </c>
      <c r="E649" t="s">
        <v>1161</v>
      </c>
      <c r="F649" s="8">
        <v>6</v>
      </c>
      <c r="G649" s="8">
        <v>6</v>
      </c>
      <c r="H649" s="8">
        <v>7</v>
      </c>
      <c r="I649" t="s">
        <v>1922</v>
      </c>
    </row>
    <row r="650" spans="1:9">
      <c r="A650" s="20">
        <v>50043790</v>
      </c>
      <c r="B650" t="s">
        <v>129</v>
      </c>
      <c r="C650" t="s">
        <v>1937</v>
      </c>
      <c r="D650" s="8" t="s">
        <v>8</v>
      </c>
      <c r="E650" t="s">
        <v>1161</v>
      </c>
      <c r="F650" s="8">
        <v>9</v>
      </c>
      <c r="G650" s="8">
        <v>7</v>
      </c>
      <c r="H650" s="8">
        <v>9</v>
      </c>
      <c r="I650" t="s">
        <v>1922</v>
      </c>
    </row>
    <row r="651" spans="1:9">
      <c r="A651" s="20">
        <v>50046055</v>
      </c>
      <c r="B651" t="s">
        <v>114</v>
      </c>
      <c r="C651" t="s">
        <v>1935</v>
      </c>
      <c r="D651" s="8" t="s">
        <v>8</v>
      </c>
      <c r="E651" t="s">
        <v>1161</v>
      </c>
      <c r="F651" s="8">
        <v>6</v>
      </c>
      <c r="G651" s="8">
        <v>6</v>
      </c>
      <c r="H651" s="8">
        <v>7</v>
      </c>
      <c r="I651" t="s">
        <v>1922</v>
      </c>
    </row>
    <row r="652" spans="1:9">
      <c r="A652" s="20">
        <v>50047739</v>
      </c>
      <c r="B652" t="s">
        <v>1343</v>
      </c>
      <c r="C652" t="s">
        <v>1937</v>
      </c>
      <c r="D652" s="8" t="s">
        <v>8</v>
      </c>
      <c r="E652" t="s">
        <v>1161</v>
      </c>
      <c r="F652" s="8">
        <v>3</v>
      </c>
      <c r="G652" s="8">
        <v>3</v>
      </c>
      <c r="H652" s="8">
        <v>4</v>
      </c>
      <c r="I652" t="s">
        <v>1922</v>
      </c>
    </row>
    <row r="653" spans="1:9">
      <c r="A653" s="20">
        <v>50050588</v>
      </c>
      <c r="B653" t="s">
        <v>99</v>
      </c>
      <c r="C653" t="s">
        <v>1788</v>
      </c>
      <c r="D653" s="8" t="s">
        <v>8</v>
      </c>
      <c r="E653" t="s">
        <v>1161</v>
      </c>
      <c r="F653" s="8">
        <v>5</v>
      </c>
      <c r="G653" s="8">
        <v>3</v>
      </c>
      <c r="H653" s="8">
        <v>5</v>
      </c>
      <c r="I653" t="s">
        <v>1922</v>
      </c>
    </row>
    <row r="654" spans="1:9">
      <c r="A654" s="20">
        <v>50056768</v>
      </c>
      <c r="B654" t="s">
        <v>336</v>
      </c>
      <c r="C654" t="s">
        <v>713</v>
      </c>
      <c r="D654" s="8" t="s">
        <v>8</v>
      </c>
      <c r="E654" t="s">
        <v>1161</v>
      </c>
      <c r="F654" s="8">
        <v>5</v>
      </c>
      <c r="G654" s="8">
        <v>5</v>
      </c>
      <c r="H654" s="8">
        <v>7</v>
      </c>
      <c r="I654" t="s">
        <v>1922</v>
      </c>
    </row>
    <row r="655" spans="1:9">
      <c r="A655" s="20">
        <v>50060164</v>
      </c>
      <c r="B655" t="s">
        <v>1501</v>
      </c>
      <c r="C655" t="s">
        <v>1921</v>
      </c>
      <c r="D655" s="8" t="s">
        <v>8</v>
      </c>
      <c r="E655" t="s">
        <v>1161</v>
      </c>
      <c r="F655" s="8">
        <v>5</v>
      </c>
      <c r="G655" s="8">
        <v>3</v>
      </c>
      <c r="H655" s="8">
        <v>5</v>
      </c>
      <c r="I655" t="s">
        <v>1922</v>
      </c>
    </row>
    <row r="656" spans="1:9">
      <c r="A656" s="20">
        <v>50060166</v>
      </c>
      <c r="B656" t="s">
        <v>1330</v>
      </c>
      <c r="C656" t="s">
        <v>1921</v>
      </c>
      <c r="D656" s="8" t="s">
        <v>8</v>
      </c>
      <c r="E656" t="s">
        <v>1161</v>
      </c>
      <c r="F656" s="8">
        <v>5</v>
      </c>
      <c r="G656" s="8">
        <v>3</v>
      </c>
      <c r="H656" s="8">
        <v>5</v>
      </c>
      <c r="I656" t="s">
        <v>1922</v>
      </c>
    </row>
    <row r="657" spans="1:9">
      <c r="A657" s="20">
        <v>50060330</v>
      </c>
      <c r="B657" t="s">
        <v>486</v>
      </c>
      <c r="C657" t="s">
        <v>1504</v>
      </c>
      <c r="D657" s="8" t="s">
        <v>8</v>
      </c>
      <c r="E657" t="s">
        <v>1161</v>
      </c>
      <c r="F657" s="8">
        <v>11</v>
      </c>
      <c r="G657" s="8">
        <v>9</v>
      </c>
      <c r="H657" s="8">
        <v>11</v>
      </c>
      <c r="I657" t="s">
        <v>1922</v>
      </c>
    </row>
    <row r="658" spans="1:9">
      <c r="A658" s="20">
        <v>50063246</v>
      </c>
      <c r="B658" t="s">
        <v>205</v>
      </c>
      <c r="C658" t="s">
        <v>1947</v>
      </c>
      <c r="D658" s="8" t="s">
        <v>8</v>
      </c>
      <c r="E658" t="s">
        <v>1161</v>
      </c>
      <c r="F658" s="8">
        <v>6</v>
      </c>
      <c r="G658" s="8">
        <v>6</v>
      </c>
      <c r="H658" s="8">
        <v>7</v>
      </c>
      <c r="I658" t="s">
        <v>1922</v>
      </c>
    </row>
    <row r="659" spans="1:9">
      <c r="A659" s="20">
        <v>50070311</v>
      </c>
      <c r="B659" t="s">
        <v>1819</v>
      </c>
      <c r="C659" t="s">
        <v>1938</v>
      </c>
      <c r="D659" s="8" t="s">
        <v>8</v>
      </c>
      <c r="E659" t="s">
        <v>1161</v>
      </c>
      <c r="F659" s="8">
        <v>4</v>
      </c>
      <c r="G659" s="8">
        <v>4</v>
      </c>
      <c r="H659" s="8">
        <v>6</v>
      </c>
      <c r="I659" t="s">
        <v>1922</v>
      </c>
    </row>
    <row r="660" spans="1:9">
      <c r="A660" s="20">
        <v>50074800</v>
      </c>
      <c r="B660" t="s">
        <v>1082</v>
      </c>
      <c r="C660" t="s">
        <v>1926</v>
      </c>
      <c r="D660" s="8" t="s">
        <v>23</v>
      </c>
      <c r="E660" t="s">
        <v>1161</v>
      </c>
      <c r="F660" s="8">
        <v>5</v>
      </c>
      <c r="G660" s="8">
        <v>5</v>
      </c>
      <c r="H660" s="8">
        <v>5</v>
      </c>
      <c r="I660" t="s">
        <v>1922</v>
      </c>
    </row>
    <row r="661" spans="1:9">
      <c r="A661" s="20">
        <v>50082003</v>
      </c>
      <c r="B661" t="s">
        <v>584</v>
      </c>
      <c r="C661" t="s">
        <v>1934</v>
      </c>
      <c r="D661" s="8" t="s">
        <v>8</v>
      </c>
      <c r="E661" t="s">
        <v>1161</v>
      </c>
      <c r="F661" s="8">
        <v>11</v>
      </c>
      <c r="G661" s="8">
        <v>9</v>
      </c>
      <c r="H661" s="8">
        <v>11</v>
      </c>
      <c r="I661" t="s">
        <v>1922</v>
      </c>
    </row>
    <row r="662" spans="1:9">
      <c r="A662" s="20">
        <v>50082004</v>
      </c>
      <c r="B662" t="s">
        <v>896</v>
      </c>
      <c r="C662" t="s">
        <v>1863</v>
      </c>
      <c r="D662" s="8" t="s">
        <v>8</v>
      </c>
      <c r="E662" t="s">
        <v>1161</v>
      </c>
      <c r="F662" s="8">
        <v>2</v>
      </c>
      <c r="G662" s="8">
        <v>2</v>
      </c>
      <c r="H662" s="8">
        <v>3</v>
      </c>
      <c r="I662" t="s">
        <v>1922</v>
      </c>
    </row>
    <row r="663" spans="1:9">
      <c r="A663" s="20">
        <v>50083506</v>
      </c>
      <c r="B663" t="s">
        <v>224</v>
      </c>
      <c r="C663" t="s">
        <v>1929</v>
      </c>
      <c r="D663" s="8" t="s">
        <v>23</v>
      </c>
      <c r="E663" t="s">
        <v>1161</v>
      </c>
      <c r="F663" s="8">
        <v>8</v>
      </c>
      <c r="G663" s="8">
        <v>6</v>
      </c>
      <c r="H663" s="8">
        <v>6</v>
      </c>
      <c r="I663" t="s">
        <v>1922</v>
      </c>
    </row>
    <row r="664" spans="1:9">
      <c r="A664" s="20">
        <v>50083709</v>
      </c>
      <c r="B664" t="s">
        <v>465</v>
      </c>
      <c r="C664" t="s">
        <v>1778</v>
      </c>
      <c r="D664" s="8" t="s">
        <v>23</v>
      </c>
      <c r="E664" t="s">
        <v>1161</v>
      </c>
      <c r="F664" s="8">
        <v>9</v>
      </c>
      <c r="G664" s="8">
        <v>9</v>
      </c>
      <c r="H664" s="8">
        <v>10</v>
      </c>
      <c r="I664" t="s">
        <v>1922</v>
      </c>
    </row>
    <row r="665" spans="1:9">
      <c r="A665" s="20">
        <v>50085024</v>
      </c>
      <c r="B665" t="s">
        <v>1927</v>
      </c>
      <c r="C665" t="s">
        <v>1928</v>
      </c>
      <c r="D665" s="8" t="s">
        <v>8</v>
      </c>
      <c r="E665" t="s">
        <v>1161</v>
      </c>
      <c r="F665" s="8">
        <v>10</v>
      </c>
      <c r="G665" s="8">
        <v>8</v>
      </c>
      <c r="H665" s="8">
        <v>10</v>
      </c>
      <c r="I665" t="s">
        <v>1922</v>
      </c>
    </row>
    <row r="666" spans="1:9">
      <c r="A666" s="20">
        <v>50085025</v>
      </c>
      <c r="B666" t="s">
        <v>205</v>
      </c>
      <c r="C666" t="s">
        <v>425</v>
      </c>
      <c r="D666" s="8" t="s">
        <v>8</v>
      </c>
      <c r="E666" t="s">
        <v>1161</v>
      </c>
      <c r="F666" s="8">
        <v>8</v>
      </c>
      <c r="G666" s="8">
        <v>6</v>
      </c>
      <c r="H666" s="8">
        <v>8</v>
      </c>
      <c r="I666" t="s">
        <v>1922</v>
      </c>
    </row>
    <row r="667" spans="1:9">
      <c r="A667" s="20">
        <v>50085168</v>
      </c>
      <c r="B667" t="s">
        <v>1836</v>
      </c>
      <c r="C667" t="s">
        <v>1942</v>
      </c>
      <c r="D667" s="8" t="s">
        <v>23</v>
      </c>
      <c r="E667" t="s">
        <v>1161</v>
      </c>
      <c r="F667" s="8">
        <v>3</v>
      </c>
      <c r="G667" s="8">
        <v>4</v>
      </c>
      <c r="H667" s="8">
        <v>2</v>
      </c>
      <c r="I667" t="s">
        <v>1922</v>
      </c>
    </row>
    <row r="668" spans="1:9">
      <c r="A668" s="20">
        <v>50092468</v>
      </c>
      <c r="B668" t="s">
        <v>1506</v>
      </c>
      <c r="C668" t="s">
        <v>1940</v>
      </c>
      <c r="D668" s="8" t="s">
        <v>8</v>
      </c>
      <c r="E668" t="s">
        <v>1161</v>
      </c>
      <c r="F668" s="8">
        <v>11</v>
      </c>
      <c r="G668" s="8">
        <v>9</v>
      </c>
      <c r="H668" s="8">
        <v>11</v>
      </c>
      <c r="I668" t="s">
        <v>1922</v>
      </c>
    </row>
    <row r="669" spans="1:9">
      <c r="A669" s="20">
        <v>50092715</v>
      </c>
      <c r="B669" t="s">
        <v>253</v>
      </c>
      <c r="C669" t="s">
        <v>1931</v>
      </c>
      <c r="D669" s="8" t="s">
        <v>23</v>
      </c>
      <c r="E669" t="s">
        <v>1161</v>
      </c>
      <c r="F669" s="8">
        <v>9</v>
      </c>
      <c r="G669" s="8">
        <v>9</v>
      </c>
      <c r="H669" s="8">
        <v>9</v>
      </c>
      <c r="I669" t="s">
        <v>1922</v>
      </c>
    </row>
    <row r="670" spans="1:9">
      <c r="A670" s="20">
        <v>50094234</v>
      </c>
      <c r="B670" t="s">
        <v>222</v>
      </c>
      <c r="C670" t="s">
        <v>1933</v>
      </c>
      <c r="D670" s="8" t="s">
        <v>8</v>
      </c>
      <c r="E670" t="s">
        <v>1161</v>
      </c>
      <c r="F670" s="8">
        <v>12</v>
      </c>
      <c r="G670" s="8">
        <v>12</v>
      </c>
      <c r="H670" s="8">
        <v>12</v>
      </c>
      <c r="I670" t="s">
        <v>1922</v>
      </c>
    </row>
    <row r="671" spans="1:9">
      <c r="A671" s="20">
        <v>50095182</v>
      </c>
      <c r="B671" t="s">
        <v>305</v>
      </c>
      <c r="C671" t="s">
        <v>1369</v>
      </c>
      <c r="D671" s="8" t="s">
        <v>23</v>
      </c>
      <c r="E671" t="s">
        <v>1161</v>
      </c>
      <c r="F671" s="8">
        <v>9</v>
      </c>
      <c r="G671" s="8">
        <v>9</v>
      </c>
      <c r="H671" s="8">
        <v>11</v>
      </c>
      <c r="I671" t="s">
        <v>1922</v>
      </c>
    </row>
    <row r="672" spans="1:9">
      <c r="A672" s="20">
        <v>50096229</v>
      </c>
      <c r="B672" t="s">
        <v>85</v>
      </c>
      <c r="C672" t="s">
        <v>1775</v>
      </c>
      <c r="D672" s="8" t="s">
        <v>23</v>
      </c>
      <c r="E672" t="s">
        <v>1161</v>
      </c>
      <c r="F672" s="8">
        <v>8</v>
      </c>
      <c r="G672" s="8">
        <v>7</v>
      </c>
      <c r="H672" s="8">
        <v>7</v>
      </c>
      <c r="I672" t="s">
        <v>1922</v>
      </c>
    </row>
    <row r="673" spans="1:9">
      <c r="A673" s="20">
        <v>50103692</v>
      </c>
      <c r="B673" t="s">
        <v>58</v>
      </c>
      <c r="C673" t="s">
        <v>1106</v>
      </c>
      <c r="D673" s="8" t="s">
        <v>8</v>
      </c>
      <c r="E673" t="s">
        <v>1161</v>
      </c>
      <c r="F673" s="8">
        <v>11</v>
      </c>
      <c r="G673" s="8">
        <v>9</v>
      </c>
      <c r="H673" s="8">
        <v>11</v>
      </c>
      <c r="I673" t="s">
        <v>1922</v>
      </c>
    </row>
    <row r="674" spans="1:9">
      <c r="A674" s="20">
        <v>50104278</v>
      </c>
      <c r="B674" t="s">
        <v>614</v>
      </c>
      <c r="C674" t="s">
        <v>1944</v>
      </c>
      <c r="D674" s="8" t="s">
        <v>8</v>
      </c>
      <c r="E674" t="s">
        <v>1161</v>
      </c>
      <c r="F674" s="8">
        <v>10</v>
      </c>
      <c r="G674" s="8">
        <v>9</v>
      </c>
      <c r="H674" s="8">
        <v>10</v>
      </c>
      <c r="I674" t="s">
        <v>1922</v>
      </c>
    </row>
    <row r="675" spans="1:9">
      <c r="A675" s="20">
        <v>50109448</v>
      </c>
      <c r="B675" t="s">
        <v>1946</v>
      </c>
      <c r="C675" t="s">
        <v>1945</v>
      </c>
      <c r="D675" s="8" t="s">
        <v>23</v>
      </c>
      <c r="E675" t="s">
        <v>1161</v>
      </c>
      <c r="F675" s="8">
        <v>11</v>
      </c>
      <c r="G675" s="8">
        <v>11</v>
      </c>
      <c r="H675" s="8">
        <v>12</v>
      </c>
      <c r="I675" t="s">
        <v>1922</v>
      </c>
    </row>
    <row r="676" spans="1:9">
      <c r="A676" s="20">
        <v>50114925</v>
      </c>
      <c r="B676" t="s">
        <v>1748</v>
      </c>
      <c r="C676" t="s">
        <v>1945</v>
      </c>
      <c r="D676" s="8" t="s">
        <v>8</v>
      </c>
      <c r="E676" t="s">
        <v>1161</v>
      </c>
      <c r="F676" s="8">
        <v>10</v>
      </c>
      <c r="G676" s="8">
        <v>10</v>
      </c>
      <c r="H676" s="8">
        <v>12</v>
      </c>
      <c r="I676" t="s">
        <v>1922</v>
      </c>
    </row>
    <row r="677" spans="1:9">
      <c r="A677" s="20">
        <v>50117823</v>
      </c>
      <c r="B677" t="s">
        <v>165</v>
      </c>
      <c r="C677" t="s">
        <v>1936</v>
      </c>
      <c r="D677" s="8" t="s">
        <v>8</v>
      </c>
      <c r="E677" t="s">
        <v>1161</v>
      </c>
      <c r="F677" s="8">
        <v>9</v>
      </c>
      <c r="G677" s="8">
        <v>7</v>
      </c>
      <c r="H677" s="8">
        <v>9</v>
      </c>
      <c r="I677" t="s">
        <v>1922</v>
      </c>
    </row>
    <row r="678" spans="1:9">
      <c r="A678" s="20">
        <v>50118714</v>
      </c>
      <c r="B678" t="s">
        <v>339</v>
      </c>
      <c r="C678" t="s">
        <v>1939</v>
      </c>
      <c r="D678" s="8" t="s">
        <v>23</v>
      </c>
      <c r="E678" t="s">
        <v>1161</v>
      </c>
      <c r="F678" s="8">
        <v>7</v>
      </c>
      <c r="G678" s="8">
        <v>7</v>
      </c>
      <c r="H678" s="8">
        <v>7</v>
      </c>
      <c r="I678" t="s">
        <v>1922</v>
      </c>
    </row>
    <row r="679" spans="1:9">
      <c r="A679" s="20">
        <v>50153927</v>
      </c>
      <c r="B679" t="s">
        <v>1010</v>
      </c>
      <c r="C679" t="s">
        <v>1907</v>
      </c>
      <c r="D679" s="8" t="s">
        <v>8</v>
      </c>
      <c r="E679" t="s">
        <v>1161</v>
      </c>
      <c r="F679" s="8">
        <v>10</v>
      </c>
      <c r="G679" s="8">
        <v>8</v>
      </c>
      <c r="H679" s="8">
        <v>10</v>
      </c>
      <c r="I679" t="s">
        <v>1922</v>
      </c>
    </row>
    <row r="680" spans="1:9">
      <c r="A680" s="20">
        <v>50163973</v>
      </c>
      <c r="B680" t="s">
        <v>322</v>
      </c>
      <c r="C680" t="s">
        <v>1930</v>
      </c>
      <c r="D680" s="8" t="s">
        <v>8</v>
      </c>
      <c r="E680" t="s">
        <v>1161</v>
      </c>
      <c r="F680" s="8">
        <v>7</v>
      </c>
      <c r="G680" s="8">
        <v>7</v>
      </c>
      <c r="H680" s="8">
        <v>8</v>
      </c>
      <c r="I680" t="s">
        <v>1922</v>
      </c>
    </row>
    <row r="681" spans="1:9">
      <c r="A681" s="20">
        <v>50211544</v>
      </c>
      <c r="B681" t="s">
        <v>1358</v>
      </c>
      <c r="C681" t="s">
        <v>1943</v>
      </c>
      <c r="D681" s="8" t="s">
        <v>8</v>
      </c>
      <c r="E681" t="s">
        <v>1161</v>
      </c>
      <c r="F681" s="8">
        <v>11</v>
      </c>
      <c r="G681" s="8">
        <v>9</v>
      </c>
      <c r="H681" s="8">
        <v>11</v>
      </c>
      <c r="I681" t="s">
        <v>1922</v>
      </c>
    </row>
    <row r="682" spans="1:9">
      <c r="A682" s="20">
        <v>50307096</v>
      </c>
      <c r="B682" t="s">
        <v>1059</v>
      </c>
      <c r="C682" t="s">
        <v>1503</v>
      </c>
      <c r="D682" s="8" t="s">
        <v>8</v>
      </c>
      <c r="E682" t="s">
        <v>1161</v>
      </c>
      <c r="F682" s="8">
        <v>12</v>
      </c>
      <c r="G682" s="8">
        <v>11</v>
      </c>
      <c r="H682" s="8">
        <v>12</v>
      </c>
      <c r="I682" t="s">
        <v>1922</v>
      </c>
    </row>
    <row r="683" spans="1:9">
      <c r="A683" s="20">
        <v>50538705</v>
      </c>
      <c r="B683" t="s">
        <v>1242</v>
      </c>
      <c r="C683" t="s">
        <v>1505</v>
      </c>
      <c r="D683" s="8" t="s">
        <v>8</v>
      </c>
      <c r="E683" t="s">
        <v>1161</v>
      </c>
      <c r="F683" s="8">
        <v>11</v>
      </c>
      <c r="G683" s="8">
        <v>9</v>
      </c>
      <c r="H683" s="8">
        <v>11</v>
      </c>
      <c r="I683" t="s">
        <v>1922</v>
      </c>
    </row>
    <row r="684" spans="1:9">
      <c r="A684" s="20">
        <v>50595873</v>
      </c>
      <c r="B684" t="s">
        <v>1923</v>
      </c>
      <c r="C684" t="s">
        <v>1924</v>
      </c>
      <c r="D684" s="8" t="s">
        <v>8</v>
      </c>
      <c r="E684" t="s">
        <v>1161</v>
      </c>
      <c r="F684" s="8">
        <v>12</v>
      </c>
      <c r="G684" s="8">
        <v>12</v>
      </c>
      <c r="H684" s="8">
        <v>12</v>
      </c>
      <c r="I684" t="s">
        <v>1922</v>
      </c>
    </row>
    <row r="685" spans="1:9">
      <c r="A685" s="20">
        <v>50667637</v>
      </c>
      <c r="B685" t="s">
        <v>1838</v>
      </c>
      <c r="C685" t="s">
        <v>1925</v>
      </c>
      <c r="D685" s="8" t="s">
        <v>23</v>
      </c>
      <c r="E685" t="s">
        <v>1161</v>
      </c>
      <c r="F685" s="8">
        <v>11</v>
      </c>
      <c r="G685" s="8">
        <v>9</v>
      </c>
      <c r="H685" s="8">
        <v>11</v>
      </c>
      <c r="I685" t="s">
        <v>1922</v>
      </c>
    </row>
    <row r="686" spans="1:9">
      <c r="A686" s="20">
        <v>50679651</v>
      </c>
      <c r="B686" t="s">
        <v>1454</v>
      </c>
      <c r="C686" t="s">
        <v>1941</v>
      </c>
      <c r="D686" s="8" t="s">
        <v>8</v>
      </c>
      <c r="E686" t="s">
        <v>1161</v>
      </c>
      <c r="F686" s="8">
        <v>9</v>
      </c>
      <c r="G686" s="8">
        <v>8</v>
      </c>
      <c r="H686" s="8">
        <v>8</v>
      </c>
      <c r="I686" t="s">
        <v>1922</v>
      </c>
    </row>
    <row r="687" spans="1:9">
      <c r="A687" s="20">
        <v>50748262</v>
      </c>
      <c r="B687" t="s">
        <v>465</v>
      </c>
      <c r="C687" t="s">
        <v>1862</v>
      </c>
      <c r="D687" s="8" t="s">
        <v>23</v>
      </c>
      <c r="E687" t="s">
        <v>1161</v>
      </c>
      <c r="F687" s="8">
        <v>8</v>
      </c>
      <c r="G687" s="8">
        <v>6</v>
      </c>
      <c r="H687" s="8">
        <v>8</v>
      </c>
      <c r="I687" t="s">
        <v>1922</v>
      </c>
    </row>
    <row r="688" spans="1:9">
      <c r="A688" s="20">
        <v>50823353</v>
      </c>
      <c r="B688" t="s">
        <v>668</v>
      </c>
      <c r="C688" t="s">
        <v>663</v>
      </c>
      <c r="D688" s="8" t="s">
        <v>8</v>
      </c>
      <c r="E688" t="s">
        <v>1161</v>
      </c>
      <c r="F688" s="8">
        <v>7</v>
      </c>
      <c r="G688" s="8">
        <v>6</v>
      </c>
      <c r="H688" s="8">
        <v>7</v>
      </c>
      <c r="I688" t="s">
        <v>1922</v>
      </c>
    </row>
    <row r="689" spans="1:9">
      <c r="A689" s="20">
        <v>50939831</v>
      </c>
      <c r="B689" t="s">
        <v>1783</v>
      </c>
      <c r="C689" t="s">
        <v>1862</v>
      </c>
      <c r="D689" s="8" t="s">
        <v>8</v>
      </c>
      <c r="E689" t="s">
        <v>1161</v>
      </c>
      <c r="F689" s="8">
        <v>11</v>
      </c>
      <c r="G689" s="8">
        <v>9</v>
      </c>
      <c r="H689" s="8">
        <v>11</v>
      </c>
      <c r="I689" t="s">
        <v>1922</v>
      </c>
    </row>
    <row r="690" spans="1:9">
      <c r="A690" s="20">
        <v>50986171</v>
      </c>
      <c r="B690" t="s">
        <v>96</v>
      </c>
      <c r="C690" t="s">
        <v>1932</v>
      </c>
      <c r="D690" s="8" t="s">
        <v>23</v>
      </c>
      <c r="E690" t="s">
        <v>1161</v>
      </c>
      <c r="F690" s="8">
        <v>12</v>
      </c>
      <c r="G690" s="8">
        <v>11</v>
      </c>
      <c r="H690" s="8">
        <v>11</v>
      </c>
      <c r="I690" t="s">
        <v>1922</v>
      </c>
    </row>
    <row r="691" spans="1:9">
      <c r="A691" s="20">
        <v>50014582</v>
      </c>
      <c r="B691" t="s">
        <v>114</v>
      </c>
      <c r="C691" t="s">
        <v>492</v>
      </c>
      <c r="D691" s="8" t="s">
        <v>8</v>
      </c>
      <c r="E691" t="s">
        <v>1161</v>
      </c>
      <c r="F691" s="8">
        <v>9</v>
      </c>
      <c r="G691" s="8">
        <v>8</v>
      </c>
      <c r="H691" s="8">
        <v>10</v>
      </c>
      <c r="I691" t="s">
        <v>1508</v>
      </c>
    </row>
    <row r="692" spans="1:9">
      <c r="A692" s="20">
        <v>50016499</v>
      </c>
      <c r="B692" t="s">
        <v>565</v>
      </c>
      <c r="C692" t="s">
        <v>564</v>
      </c>
      <c r="D692" s="8" t="s">
        <v>8</v>
      </c>
      <c r="E692" t="s">
        <v>1161</v>
      </c>
      <c r="F692" s="8">
        <v>12</v>
      </c>
      <c r="G692" s="8">
        <v>10</v>
      </c>
      <c r="H692" s="8">
        <v>10</v>
      </c>
      <c r="I692" t="s">
        <v>1508</v>
      </c>
    </row>
    <row r="693" spans="1:9">
      <c r="A693" s="20">
        <v>50025805</v>
      </c>
      <c r="B693" t="s">
        <v>594</v>
      </c>
      <c r="C693" t="s">
        <v>595</v>
      </c>
      <c r="D693" s="8" t="s">
        <v>8</v>
      </c>
      <c r="E693" t="s">
        <v>1161</v>
      </c>
      <c r="F693" s="8">
        <v>9</v>
      </c>
      <c r="G693" s="8">
        <v>8</v>
      </c>
      <c r="H693" s="8">
        <v>10</v>
      </c>
      <c r="I693" t="s">
        <v>1508</v>
      </c>
    </row>
    <row r="694" spans="1:9">
      <c r="A694" s="20">
        <v>50031634</v>
      </c>
      <c r="B694" t="s">
        <v>151</v>
      </c>
      <c r="C694" t="s">
        <v>960</v>
      </c>
      <c r="D694" s="8" t="s">
        <v>8</v>
      </c>
      <c r="E694" t="s">
        <v>1161</v>
      </c>
      <c r="F694" s="8">
        <v>8</v>
      </c>
      <c r="G694" s="8">
        <v>6</v>
      </c>
      <c r="H694" s="8">
        <v>8</v>
      </c>
      <c r="I694" t="s">
        <v>1508</v>
      </c>
    </row>
    <row r="695" spans="1:9">
      <c r="A695" s="20">
        <v>50031899</v>
      </c>
      <c r="B695" t="s">
        <v>132</v>
      </c>
      <c r="C695" t="s">
        <v>156</v>
      </c>
      <c r="D695" s="8" t="s">
        <v>8</v>
      </c>
      <c r="E695" t="s">
        <v>1161</v>
      </c>
      <c r="F695" s="8">
        <v>9</v>
      </c>
      <c r="G695" s="8">
        <v>8</v>
      </c>
      <c r="H695" s="8">
        <v>8</v>
      </c>
      <c r="I695" t="s">
        <v>1508</v>
      </c>
    </row>
    <row r="696" spans="1:9">
      <c r="A696" s="20">
        <v>50042109</v>
      </c>
      <c r="B696" t="s">
        <v>486</v>
      </c>
      <c r="C696" t="s">
        <v>884</v>
      </c>
      <c r="D696" s="8" t="s">
        <v>8</v>
      </c>
      <c r="E696" t="s">
        <v>1161</v>
      </c>
      <c r="F696" s="8">
        <v>6</v>
      </c>
      <c r="G696" s="8">
        <v>7</v>
      </c>
      <c r="H696" s="8">
        <v>7</v>
      </c>
      <c r="I696" t="s">
        <v>1508</v>
      </c>
    </row>
    <row r="697" spans="1:9">
      <c r="A697" s="20">
        <v>50075027</v>
      </c>
      <c r="B697" t="s">
        <v>114</v>
      </c>
      <c r="C697" t="s">
        <v>915</v>
      </c>
      <c r="D697" s="8" t="s">
        <v>8</v>
      </c>
      <c r="E697" t="s">
        <v>1161</v>
      </c>
      <c r="F697" s="8">
        <v>9</v>
      </c>
      <c r="G697" s="8">
        <v>7</v>
      </c>
      <c r="H697" s="8">
        <v>8</v>
      </c>
      <c r="I697" t="s">
        <v>1508</v>
      </c>
    </row>
    <row r="698" spans="1:9">
      <c r="A698" s="20">
        <v>50104337</v>
      </c>
      <c r="B698" t="s">
        <v>584</v>
      </c>
      <c r="C698" t="s">
        <v>915</v>
      </c>
      <c r="D698" s="8" t="s">
        <v>8</v>
      </c>
      <c r="E698" t="s">
        <v>1161</v>
      </c>
      <c r="F698" s="8">
        <v>7</v>
      </c>
      <c r="G698" s="8">
        <v>7</v>
      </c>
      <c r="H698" s="8">
        <v>8</v>
      </c>
      <c r="I698" t="s">
        <v>1508</v>
      </c>
    </row>
    <row r="699" spans="1:9">
      <c r="A699" s="20">
        <v>50111052</v>
      </c>
      <c r="B699" t="s">
        <v>68</v>
      </c>
      <c r="C699" t="s">
        <v>69</v>
      </c>
      <c r="D699" s="8" t="s">
        <v>8</v>
      </c>
      <c r="E699" t="s">
        <v>1161</v>
      </c>
      <c r="F699" s="8">
        <v>10</v>
      </c>
      <c r="G699" s="8">
        <v>8</v>
      </c>
      <c r="H699" s="8">
        <v>10</v>
      </c>
      <c r="I699" t="s">
        <v>1508</v>
      </c>
    </row>
    <row r="700" spans="1:9">
      <c r="A700" s="20">
        <v>50336568</v>
      </c>
      <c r="B700" t="s">
        <v>179</v>
      </c>
      <c r="C700" t="s">
        <v>1104</v>
      </c>
      <c r="D700" s="8" t="s">
        <v>8</v>
      </c>
      <c r="E700" t="s">
        <v>1161</v>
      </c>
      <c r="F700" s="8">
        <v>10</v>
      </c>
      <c r="G700" s="8">
        <v>8</v>
      </c>
      <c r="H700" s="8">
        <v>10</v>
      </c>
      <c r="I700" t="s">
        <v>1508</v>
      </c>
    </row>
    <row r="701" spans="1:9">
      <c r="A701" s="20">
        <v>50375717</v>
      </c>
      <c r="B701" t="s">
        <v>535</v>
      </c>
      <c r="C701" t="s">
        <v>1509</v>
      </c>
      <c r="D701" s="8" t="s">
        <v>8</v>
      </c>
      <c r="E701" t="s">
        <v>1161</v>
      </c>
      <c r="F701" s="8">
        <v>8</v>
      </c>
      <c r="G701" s="8">
        <v>8</v>
      </c>
      <c r="H701" s="8">
        <v>9</v>
      </c>
      <c r="I701" t="s">
        <v>1508</v>
      </c>
    </row>
    <row r="702" spans="1:9">
      <c r="A702" s="20">
        <v>50391607</v>
      </c>
      <c r="B702" t="s">
        <v>253</v>
      </c>
      <c r="C702" t="s">
        <v>1410</v>
      </c>
      <c r="D702" s="8" t="s">
        <v>23</v>
      </c>
      <c r="E702" t="s">
        <v>1161</v>
      </c>
      <c r="F702" s="8">
        <v>11</v>
      </c>
      <c r="G702" s="8">
        <v>9</v>
      </c>
      <c r="H702" s="8">
        <v>9</v>
      </c>
      <c r="I702" t="s">
        <v>1508</v>
      </c>
    </row>
    <row r="703" spans="1:9">
      <c r="A703" s="20">
        <v>50395955</v>
      </c>
      <c r="B703" t="s">
        <v>523</v>
      </c>
      <c r="C703" t="s">
        <v>664</v>
      </c>
      <c r="D703" s="8" t="s">
        <v>23</v>
      </c>
      <c r="E703" t="s">
        <v>1161</v>
      </c>
      <c r="F703" s="8">
        <v>12</v>
      </c>
      <c r="G703" s="8">
        <v>12</v>
      </c>
      <c r="H703" s="8">
        <v>12</v>
      </c>
      <c r="I703" t="s">
        <v>1508</v>
      </c>
    </row>
    <row r="704" spans="1:9">
      <c r="A704" s="20">
        <v>50420941</v>
      </c>
      <c r="B704" t="s">
        <v>1065</v>
      </c>
      <c r="C704" t="s">
        <v>727</v>
      </c>
      <c r="D704" s="8" t="s">
        <v>8</v>
      </c>
      <c r="E704" t="s">
        <v>1161</v>
      </c>
      <c r="F704" s="8">
        <v>11</v>
      </c>
      <c r="G704" s="8">
        <v>10</v>
      </c>
      <c r="H704" s="8">
        <v>12</v>
      </c>
      <c r="I704" t="s">
        <v>1508</v>
      </c>
    </row>
    <row r="705" spans="1:9">
      <c r="A705" s="20">
        <v>50462261</v>
      </c>
      <c r="B705" t="s">
        <v>863</v>
      </c>
      <c r="C705" t="s">
        <v>864</v>
      </c>
      <c r="D705" s="8" t="s">
        <v>8</v>
      </c>
      <c r="E705" t="s">
        <v>1161</v>
      </c>
      <c r="F705" s="8">
        <v>10</v>
      </c>
      <c r="G705" s="8">
        <v>9</v>
      </c>
      <c r="H705" s="8">
        <v>11</v>
      </c>
      <c r="I705" t="s">
        <v>1508</v>
      </c>
    </row>
    <row r="706" spans="1:9">
      <c r="A706" s="20">
        <v>50537156</v>
      </c>
      <c r="B706" t="s">
        <v>936</v>
      </c>
      <c r="C706" t="s">
        <v>937</v>
      </c>
      <c r="D706" s="8" t="s">
        <v>23</v>
      </c>
      <c r="E706" t="s">
        <v>1161</v>
      </c>
      <c r="F706" s="8">
        <v>11</v>
      </c>
      <c r="G706" s="8">
        <v>9</v>
      </c>
      <c r="H706" s="8">
        <v>10</v>
      </c>
      <c r="I706" t="s">
        <v>1508</v>
      </c>
    </row>
    <row r="707" spans="1:9">
      <c r="A707" s="20">
        <v>50648543</v>
      </c>
      <c r="B707" t="s">
        <v>251</v>
      </c>
      <c r="C707" t="s">
        <v>763</v>
      </c>
      <c r="D707" s="8" t="s">
        <v>23</v>
      </c>
      <c r="E707" t="s">
        <v>1161</v>
      </c>
      <c r="F707" s="8">
        <v>12</v>
      </c>
      <c r="G707" s="8">
        <v>11</v>
      </c>
      <c r="H707" s="8">
        <v>11</v>
      </c>
      <c r="I707" t="s">
        <v>1508</v>
      </c>
    </row>
    <row r="708" spans="1:9">
      <c r="A708" s="20">
        <v>50662457</v>
      </c>
      <c r="B708" t="s">
        <v>165</v>
      </c>
      <c r="C708" t="s">
        <v>719</v>
      </c>
      <c r="D708" s="8" t="s">
        <v>8</v>
      </c>
      <c r="E708" t="s">
        <v>1161</v>
      </c>
      <c r="F708" s="8">
        <v>9</v>
      </c>
      <c r="G708" s="8">
        <v>8</v>
      </c>
      <c r="H708" s="8">
        <v>8</v>
      </c>
      <c r="I708" t="s">
        <v>1508</v>
      </c>
    </row>
    <row r="709" spans="1:9">
      <c r="A709" s="20">
        <v>50753312</v>
      </c>
      <c r="B709" t="s">
        <v>500</v>
      </c>
      <c r="C709" t="s">
        <v>1290</v>
      </c>
      <c r="D709" s="8" t="s">
        <v>23</v>
      </c>
      <c r="E709" t="s">
        <v>1161</v>
      </c>
      <c r="F709" s="8">
        <v>12</v>
      </c>
      <c r="G709" s="8">
        <v>11</v>
      </c>
      <c r="H709" s="8">
        <v>11</v>
      </c>
      <c r="I709" t="s">
        <v>1508</v>
      </c>
    </row>
    <row r="710" spans="1:9">
      <c r="A710" s="20">
        <v>50755242</v>
      </c>
      <c r="B710" t="s">
        <v>268</v>
      </c>
      <c r="C710" t="s">
        <v>269</v>
      </c>
      <c r="D710" s="8" t="s">
        <v>8</v>
      </c>
      <c r="E710" t="s">
        <v>1161</v>
      </c>
      <c r="F710" s="8">
        <v>8</v>
      </c>
      <c r="G710" s="8">
        <v>7</v>
      </c>
      <c r="H710" s="8">
        <v>9</v>
      </c>
      <c r="I710" t="s">
        <v>1508</v>
      </c>
    </row>
    <row r="711" spans="1:9">
      <c r="A711" s="20">
        <v>50762842</v>
      </c>
      <c r="B711" t="s">
        <v>101</v>
      </c>
      <c r="C711" t="s">
        <v>727</v>
      </c>
      <c r="D711" s="8" t="s">
        <v>8</v>
      </c>
      <c r="E711" t="s">
        <v>1161</v>
      </c>
      <c r="F711" s="8">
        <v>11</v>
      </c>
      <c r="G711" s="8">
        <v>9</v>
      </c>
      <c r="H711" s="8">
        <v>9</v>
      </c>
      <c r="I711" t="s">
        <v>1508</v>
      </c>
    </row>
    <row r="712" spans="1:9">
      <c r="A712" s="20">
        <v>50904612</v>
      </c>
      <c r="B712" t="s">
        <v>99</v>
      </c>
      <c r="C712" t="s">
        <v>556</v>
      </c>
      <c r="D712" s="8" t="s">
        <v>8</v>
      </c>
      <c r="E712" t="s">
        <v>1161</v>
      </c>
      <c r="F712" s="8">
        <v>11</v>
      </c>
      <c r="G712" s="8">
        <v>11</v>
      </c>
      <c r="H712" s="8">
        <v>12</v>
      </c>
      <c r="I712" t="s">
        <v>1508</v>
      </c>
    </row>
    <row r="713" spans="1:9">
      <c r="A713" s="20">
        <v>50930443</v>
      </c>
      <c r="B713" t="s">
        <v>959</v>
      </c>
      <c r="C713" t="s">
        <v>960</v>
      </c>
      <c r="D713" s="8" t="s">
        <v>23</v>
      </c>
      <c r="E713" t="s">
        <v>1161</v>
      </c>
      <c r="F713" s="8">
        <v>10</v>
      </c>
      <c r="G713" s="8">
        <v>9</v>
      </c>
      <c r="H713" s="8">
        <v>8</v>
      </c>
      <c r="I713" t="s">
        <v>1508</v>
      </c>
    </row>
    <row r="714" spans="1:9">
      <c r="A714" s="20">
        <v>50974289</v>
      </c>
      <c r="B714" t="s">
        <v>49</v>
      </c>
      <c r="C714" t="s">
        <v>358</v>
      </c>
      <c r="D714" s="8" t="s">
        <v>8</v>
      </c>
      <c r="E714" t="s">
        <v>1161</v>
      </c>
      <c r="F714" s="8">
        <v>12</v>
      </c>
      <c r="G714" s="8">
        <v>11</v>
      </c>
      <c r="H714" s="8">
        <v>12</v>
      </c>
      <c r="I714" t="s">
        <v>1508</v>
      </c>
    </row>
    <row r="715" spans="1:9">
      <c r="A715" s="20">
        <v>50014383</v>
      </c>
      <c r="B715" t="s">
        <v>1513</v>
      </c>
      <c r="C715" t="s">
        <v>1514</v>
      </c>
      <c r="D715" s="8" t="s">
        <v>23</v>
      </c>
      <c r="E715" t="s">
        <v>1161</v>
      </c>
      <c r="F715" s="8">
        <v>12</v>
      </c>
      <c r="G715" s="8">
        <v>12</v>
      </c>
      <c r="H715" s="8">
        <v>12</v>
      </c>
      <c r="I715" t="s">
        <v>1512</v>
      </c>
    </row>
    <row r="716" spans="1:9">
      <c r="A716" s="20">
        <v>50014385</v>
      </c>
      <c r="B716" t="s">
        <v>51</v>
      </c>
      <c r="C716" t="s">
        <v>52</v>
      </c>
      <c r="D716" s="8" t="s">
        <v>8</v>
      </c>
      <c r="E716" t="s">
        <v>1161</v>
      </c>
      <c r="F716" s="8">
        <v>11</v>
      </c>
      <c r="G716" s="8">
        <v>9</v>
      </c>
      <c r="H716" s="8">
        <v>11</v>
      </c>
      <c r="I716" t="s">
        <v>1512</v>
      </c>
    </row>
    <row r="717" spans="1:9">
      <c r="A717" s="20">
        <v>50035692</v>
      </c>
      <c r="B717" t="s">
        <v>702</v>
      </c>
      <c r="C717" t="s">
        <v>703</v>
      </c>
      <c r="D717" s="8" t="s">
        <v>8</v>
      </c>
      <c r="E717" t="s">
        <v>1161</v>
      </c>
      <c r="F717" s="8">
        <v>12</v>
      </c>
      <c r="G717" s="8">
        <v>10</v>
      </c>
      <c r="H717" s="8">
        <v>12</v>
      </c>
      <c r="I717" t="s">
        <v>1512</v>
      </c>
    </row>
    <row r="718" spans="1:9">
      <c r="A718" s="20">
        <v>50040959</v>
      </c>
      <c r="B718" t="s">
        <v>114</v>
      </c>
      <c r="C718" t="s">
        <v>449</v>
      </c>
      <c r="D718" s="8" t="s">
        <v>8</v>
      </c>
      <c r="E718" t="s">
        <v>1161</v>
      </c>
      <c r="F718" s="8">
        <v>9</v>
      </c>
      <c r="G718" s="8">
        <v>10</v>
      </c>
      <c r="H718" s="8">
        <v>10</v>
      </c>
      <c r="I718" t="s">
        <v>1512</v>
      </c>
    </row>
    <row r="719" spans="1:9">
      <c r="A719" s="20">
        <v>50042698</v>
      </c>
      <c r="B719" t="s">
        <v>383</v>
      </c>
      <c r="C719" t="s">
        <v>384</v>
      </c>
      <c r="D719" s="8" t="s">
        <v>23</v>
      </c>
      <c r="E719" t="s">
        <v>1161</v>
      </c>
      <c r="F719" s="8">
        <v>11</v>
      </c>
      <c r="G719" s="8">
        <v>9</v>
      </c>
      <c r="H719" s="8">
        <v>10</v>
      </c>
      <c r="I719" t="s">
        <v>1512</v>
      </c>
    </row>
    <row r="720" spans="1:9">
      <c r="A720" s="20">
        <v>50064367</v>
      </c>
      <c r="B720" t="s">
        <v>199</v>
      </c>
      <c r="C720" t="s">
        <v>590</v>
      </c>
      <c r="D720" s="8" t="s">
        <v>23</v>
      </c>
      <c r="E720" t="s">
        <v>1161</v>
      </c>
      <c r="F720" s="8">
        <v>10</v>
      </c>
      <c r="G720" s="8">
        <v>9</v>
      </c>
      <c r="H720" s="8">
        <v>10</v>
      </c>
      <c r="I720" t="s">
        <v>1512</v>
      </c>
    </row>
    <row r="721" spans="1:9">
      <c r="A721" s="20">
        <v>50089286</v>
      </c>
      <c r="B721" t="s">
        <v>557</v>
      </c>
      <c r="C721" t="s">
        <v>1517</v>
      </c>
      <c r="D721" s="8" t="s">
        <v>8</v>
      </c>
      <c r="E721" t="s">
        <v>1161</v>
      </c>
      <c r="F721" s="8">
        <v>11</v>
      </c>
      <c r="G721" s="8">
        <v>10</v>
      </c>
      <c r="H721" s="8">
        <v>11</v>
      </c>
      <c r="I721" t="s">
        <v>1512</v>
      </c>
    </row>
    <row r="722" spans="1:9">
      <c r="A722" s="20">
        <v>50108768</v>
      </c>
      <c r="B722" t="s">
        <v>1180</v>
      </c>
      <c r="C722" t="s">
        <v>1516</v>
      </c>
      <c r="D722" s="8" t="s">
        <v>23</v>
      </c>
      <c r="E722" t="s">
        <v>1161</v>
      </c>
      <c r="F722" s="8">
        <v>12</v>
      </c>
      <c r="G722" s="8">
        <v>12</v>
      </c>
      <c r="H722" s="8">
        <v>12</v>
      </c>
      <c r="I722" t="s">
        <v>1512</v>
      </c>
    </row>
    <row r="723" spans="1:9">
      <c r="A723" s="20">
        <v>50113570</v>
      </c>
      <c r="B723" t="s">
        <v>292</v>
      </c>
      <c r="C723" t="s">
        <v>293</v>
      </c>
      <c r="D723" s="8" t="s">
        <v>23</v>
      </c>
      <c r="E723" t="s">
        <v>1161</v>
      </c>
      <c r="F723" s="8">
        <v>12</v>
      </c>
      <c r="G723" s="8">
        <v>12</v>
      </c>
      <c r="H723" s="8">
        <v>12</v>
      </c>
      <c r="I723" t="s">
        <v>1512</v>
      </c>
    </row>
    <row r="724" spans="1:9">
      <c r="A724" s="20">
        <v>50689630</v>
      </c>
      <c r="B724" t="s">
        <v>251</v>
      </c>
      <c r="C724" t="s">
        <v>252</v>
      </c>
      <c r="D724" s="8" t="s">
        <v>23</v>
      </c>
      <c r="E724" t="s">
        <v>1161</v>
      </c>
      <c r="F724" s="8">
        <v>12</v>
      </c>
      <c r="G724" s="8">
        <v>10</v>
      </c>
      <c r="H724" s="8">
        <v>10</v>
      </c>
      <c r="I724" t="s">
        <v>1512</v>
      </c>
    </row>
    <row r="725" spans="1:9">
      <c r="A725" s="20">
        <v>50940597</v>
      </c>
      <c r="B725" t="s">
        <v>1062</v>
      </c>
      <c r="C725" t="s">
        <v>1127</v>
      </c>
      <c r="D725" s="8" t="s">
        <v>8</v>
      </c>
      <c r="E725" t="s">
        <v>1161</v>
      </c>
      <c r="F725" s="8">
        <v>12</v>
      </c>
      <c r="G725" s="8">
        <v>11</v>
      </c>
      <c r="H725" s="8">
        <v>12</v>
      </c>
      <c r="I725" t="s">
        <v>1512</v>
      </c>
    </row>
    <row r="726" spans="1:9">
      <c r="A726" s="20">
        <v>50962523</v>
      </c>
      <c r="B726" t="s">
        <v>530</v>
      </c>
      <c r="C726" t="s">
        <v>1515</v>
      </c>
      <c r="D726" s="8" t="s">
        <v>8</v>
      </c>
      <c r="E726" t="s">
        <v>1161</v>
      </c>
      <c r="F726" s="8">
        <v>10</v>
      </c>
      <c r="G726" s="8">
        <v>10</v>
      </c>
      <c r="H726" s="8">
        <v>12</v>
      </c>
      <c r="I726" t="s">
        <v>1512</v>
      </c>
    </row>
    <row r="727" spans="1:9">
      <c r="A727" s="20">
        <v>50009823</v>
      </c>
      <c r="B727" t="s">
        <v>267</v>
      </c>
      <c r="C727" t="s">
        <v>399</v>
      </c>
      <c r="D727" s="8" t="s">
        <v>8</v>
      </c>
      <c r="E727" t="s">
        <v>1161</v>
      </c>
      <c r="F727" s="8">
        <v>8</v>
      </c>
      <c r="G727" s="8">
        <v>7</v>
      </c>
      <c r="H727" s="8">
        <v>9</v>
      </c>
      <c r="I727" t="s">
        <v>194</v>
      </c>
    </row>
    <row r="728" spans="1:9">
      <c r="A728" s="20">
        <v>50020088</v>
      </c>
      <c r="B728" t="s">
        <v>439</v>
      </c>
      <c r="C728" t="s">
        <v>1346</v>
      </c>
      <c r="D728" s="8" t="s">
        <v>8</v>
      </c>
      <c r="E728" t="s">
        <v>1161</v>
      </c>
      <c r="F728" s="8">
        <v>6</v>
      </c>
      <c r="G728" s="8">
        <v>5</v>
      </c>
      <c r="H728" s="8">
        <v>7</v>
      </c>
      <c r="I728" t="s">
        <v>194</v>
      </c>
    </row>
    <row r="729" spans="1:9">
      <c r="A729" s="20">
        <v>50033613</v>
      </c>
      <c r="B729" t="s">
        <v>114</v>
      </c>
      <c r="C729" t="s">
        <v>254</v>
      </c>
      <c r="D729" s="8" t="s">
        <v>8</v>
      </c>
      <c r="E729" t="s">
        <v>1161</v>
      </c>
      <c r="F729" s="8">
        <v>5</v>
      </c>
      <c r="G729" s="8">
        <v>5</v>
      </c>
      <c r="H729" s="8">
        <v>7</v>
      </c>
      <c r="I729" t="s">
        <v>194</v>
      </c>
    </row>
    <row r="730" spans="1:9">
      <c r="A730" s="20">
        <v>50038880</v>
      </c>
      <c r="B730" t="s">
        <v>114</v>
      </c>
      <c r="C730" t="s">
        <v>469</v>
      </c>
      <c r="D730" s="8" t="s">
        <v>8</v>
      </c>
      <c r="E730" t="s">
        <v>1161</v>
      </c>
      <c r="F730" s="8">
        <v>6</v>
      </c>
      <c r="G730" s="8">
        <v>5</v>
      </c>
      <c r="H730" s="8">
        <v>7</v>
      </c>
      <c r="I730" t="s">
        <v>194</v>
      </c>
    </row>
    <row r="731" spans="1:9">
      <c r="A731" s="20">
        <v>50041977</v>
      </c>
      <c r="B731" t="s">
        <v>387</v>
      </c>
      <c r="C731" t="s">
        <v>889</v>
      </c>
      <c r="D731" s="8" t="s">
        <v>23</v>
      </c>
      <c r="E731" t="s">
        <v>1161</v>
      </c>
      <c r="F731" s="8">
        <v>12</v>
      </c>
      <c r="G731" s="8">
        <v>12</v>
      </c>
      <c r="H731" s="8">
        <v>12</v>
      </c>
      <c r="I731" t="s">
        <v>194</v>
      </c>
    </row>
    <row r="732" spans="1:9">
      <c r="A732" s="20">
        <v>50042785</v>
      </c>
      <c r="B732" t="s">
        <v>767</v>
      </c>
      <c r="C732" t="s">
        <v>1074</v>
      </c>
      <c r="D732" s="8" t="s">
        <v>8</v>
      </c>
      <c r="E732" t="s">
        <v>1161</v>
      </c>
      <c r="F732" s="8">
        <v>8</v>
      </c>
      <c r="G732" s="8">
        <v>6</v>
      </c>
      <c r="H732" s="8">
        <v>8</v>
      </c>
      <c r="I732" t="s">
        <v>194</v>
      </c>
    </row>
    <row r="733" spans="1:9">
      <c r="A733" s="20">
        <v>50078554</v>
      </c>
      <c r="B733" t="s">
        <v>63</v>
      </c>
      <c r="C733" t="s">
        <v>193</v>
      </c>
      <c r="D733" s="8" t="s">
        <v>8</v>
      </c>
      <c r="E733" t="s">
        <v>1161</v>
      </c>
      <c r="F733" s="8">
        <v>5</v>
      </c>
      <c r="G733" s="8">
        <v>5</v>
      </c>
      <c r="H733" s="8">
        <v>7</v>
      </c>
      <c r="I733" t="s">
        <v>194</v>
      </c>
    </row>
    <row r="734" spans="1:9">
      <c r="A734" s="20">
        <v>50090391</v>
      </c>
      <c r="B734" t="s">
        <v>689</v>
      </c>
      <c r="C734" t="s">
        <v>690</v>
      </c>
      <c r="D734" s="8" t="s">
        <v>8</v>
      </c>
      <c r="E734" t="s">
        <v>1161</v>
      </c>
      <c r="F734" s="8">
        <v>5</v>
      </c>
      <c r="G734" s="8">
        <v>5</v>
      </c>
      <c r="H734" s="8">
        <v>7</v>
      </c>
      <c r="I734" t="s">
        <v>194</v>
      </c>
    </row>
    <row r="735" spans="1:9">
      <c r="A735" s="20">
        <v>50104153</v>
      </c>
      <c r="B735" t="s">
        <v>487</v>
      </c>
      <c r="C735" t="s">
        <v>869</v>
      </c>
      <c r="D735" s="8" t="s">
        <v>23</v>
      </c>
      <c r="E735" t="s">
        <v>1161</v>
      </c>
      <c r="F735" s="8">
        <v>8</v>
      </c>
      <c r="G735" s="8">
        <v>8</v>
      </c>
      <c r="H735" s="8">
        <v>8</v>
      </c>
      <c r="I735" t="s">
        <v>194</v>
      </c>
    </row>
    <row r="736" spans="1:9">
      <c r="A736" s="20">
        <v>50312138</v>
      </c>
      <c r="B736" t="s">
        <v>467</v>
      </c>
      <c r="C736" t="s">
        <v>468</v>
      </c>
      <c r="D736" s="8" t="s">
        <v>8</v>
      </c>
      <c r="E736" t="s">
        <v>1161</v>
      </c>
      <c r="F736" s="8">
        <v>8</v>
      </c>
      <c r="G736" s="8">
        <v>7</v>
      </c>
      <c r="H736" s="8">
        <v>9</v>
      </c>
      <c r="I736" t="s">
        <v>194</v>
      </c>
    </row>
    <row r="737" spans="1:9">
      <c r="A737" s="20">
        <v>50352180</v>
      </c>
      <c r="B737" t="s">
        <v>1151</v>
      </c>
      <c r="C737" t="s">
        <v>960</v>
      </c>
      <c r="D737" s="8" t="s">
        <v>8</v>
      </c>
      <c r="E737" t="s">
        <v>1161</v>
      </c>
      <c r="F737" s="8">
        <v>9</v>
      </c>
      <c r="G737" s="8">
        <v>8</v>
      </c>
      <c r="H737" s="8">
        <v>10</v>
      </c>
      <c r="I737" t="s">
        <v>194</v>
      </c>
    </row>
    <row r="738" spans="1:9">
      <c r="A738" s="20">
        <v>50821482</v>
      </c>
      <c r="B738" t="s">
        <v>272</v>
      </c>
      <c r="C738" t="s">
        <v>851</v>
      </c>
      <c r="D738" s="8" t="s">
        <v>8</v>
      </c>
      <c r="E738" t="s">
        <v>1161</v>
      </c>
      <c r="F738" s="8">
        <v>6</v>
      </c>
      <c r="G738" s="8">
        <v>5</v>
      </c>
      <c r="H738" s="8">
        <v>7</v>
      </c>
      <c r="I738" t="s">
        <v>194</v>
      </c>
    </row>
    <row r="739" spans="1:9">
      <c r="A739" s="20">
        <v>50865099</v>
      </c>
      <c r="B739" t="s">
        <v>16</v>
      </c>
      <c r="C739" t="s">
        <v>533</v>
      </c>
      <c r="D739" s="8" t="s">
        <v>8</v>
      </c>
      <c r="E739" t="s">
        <v>1161</v>
      </c>
      <c r="F739" s="8">
        <v>8</v>
      </c>
      <c r="G739" s="8">
        <v>7</v>
      </c>
      <c r="H739" s="8">
        <v>9</v>
      </c>
      <c r="I739" t="s">
        <v>194</v>
      </c>
    </row>
    <row r="740" spans="1:9">
      <c r="A740" s="20">
        <v>50882244</v>
      </c>
      <c r="B740" t="s">
        <v>535</v>
      </c>
      <c r="C740" t="s">
        <v>533</v>
      </c>
      <c r="D740" s="8" t="s">
        <v>8</v>
      </c>
      <c r="E740" t="s">
        <v>1161</v>
      </c>
      <c r="F740" s="8">
        <v>6</v>
      </c>
      <c r="G740" s="8">
        <v>5</v>
      </c>
      <c r="H740" s="8">
        <v>7</v>
      </c>
      <c r="I740" t="s">
        <v>194</v>
      </c>
    </row>
    <row r="741" spans="1:9">
      <c r="A741" s="20">
        <v>51669773</v>
      </c>
      <c r="B741" t="s">
        <v>904</v>
      </c>
      <c r="C741" t="s">
        <v>1033</v>
      </c>
      <c r="D741" s="8" t="s">
        <v>23</v>
      </c>
      <c r="E741" t="s">
        <v>1161</v>
      </c>
      <c r="F741" s="8">
        <v>12</v>
      </c>
      <c r="G741" s="8">
        <v>12</v>
      </c>
      <c r="H741" s="8">
        <v>12</v>
      </c>
      <c r="I741" t="s">
        <v>194</v>
      </c>
    </row>
    <row r="742" spans="1:9">
      <c r="A742" s="20">
        <v>50025151</v>
      </c>
      <c r="B742" t="s">
        <v>730</v>
      </c>
      <c r="C742" t="s">
        <v>731</v>
      </c>
      <c r="D742" s="8" t="s">
        <v>8</v>
      </c>
      <c r="E742" t="s">
        <v>1161</v>
      </c>
      <c r="F742" s="8">
        <v>12</v>
      </c>
      <c r="G742" s="8">
        <v>10</v>
      </c>
      <c r="H742" s="8">
        <v>11</v>
      </c>
      <c r="I742" t="s">
        <v>27</v>
      </c>
    </row>
    <row r="743" spans="1:9">
      <c r="A743" s="20">
        <v>50031561</v>
      </c>
      <c r="B743" t="s">
        <v>549</v>
      </c>
      <c r="C743" t="s">
        <v>548</v>
      </c>
      <c r="D743" s="8" t="s">
        <v>8</v>
      </c>
      <c r="E743" t="s">
        <v>1161</v>
      </c>
      <c r="F743" s="8">
        <v>12</v>
      </c>
      <c r="G743" s="8">
        <v>12</v>
      </c>
      <c r="H743" s="8">
        <v>12</v>
      </c>
      <c r="I743" t="s">
        <v>27</v>
      </c>
    </row>
    <row r="744" spans="1:9">
      <c r="A744" s="20">
        <v>50065354</v>
      </c>
      <c r="B744" t="s">
        <v>222</v>
      </c>
      <c r="C744" t="s">
        <v>655</v>
      </c>
      <c r="D744" s="8" t="s">
        <v>8</v>
      </c>
      <c r="E744" t="s">
        <v>1161</v>
      </c>
      <c r="F744" s="8">
        <v>12</v>
      </c>
      <c r="G744" s="8">
        <v>12</v>
      </c>
      <c r="H744" s="8">
        <v>12</v>
      </c>
      <c r="I744" t="s">
        <v>27</v>
      </c>
    </row>
    <row r="745" spans="1:9">
      <c r="A745" s="20">
        <v>50066906</v>
      </c>
      <c r="B745" t="s">
        <v>762</v>
      </c>
      <c r="C745" t="s">
        <v>889</v>
      </c>
      <c r="D745" s="8" t="s">
        <v>23</v>
      </c>
      <c r="E745" t="s">
        <v>1161</v>
      </c>
      <c r="F745" s="8">
        <v>11</v>
      </c>
      <c r="G745" s="8">
        <v>9</v>
      </c>
      <c r="H745" s="8">
        <v>10</v>
      </c>
      <c r="I745" t="s">
        <v>27</v>
      </c>
    </row>
    <row r="746" spans="1:9">
      <c r="A746" s="20">
        <v>50153242</v>
      </c>
      <c r="B746" t="s">
        <v>834</v>
      </c>
      <c r="C746" t="s">
        <v>835</v>
      </c>
      <c r="D746" s="8" t="s">
        <v>23</v>
      </c>
      <c r="E746" t="s">
        <v>1161</v>
      </c>
      <c r="F746" s="8">
        <v>10</v>
      </c>
      <c r="G746" s="8">
        <v>9</v>
      </c>
      <c r="H746" s="8">
        <v>10</v>
      </c>
      <c r="I746" t="s">
        <v>27</v>
      </c>
    </row>
    <row r="747" spans="1:9">
      <c r="A747" s="20">
        <v>50185896</v>
      </c>
      <c r="B747" t="s">
        <v>35</v>
      </c>
      <c r="C747" t="s">
        <v>551</v>
      </c>
      <c r="D747" s="8" t="s">
        <v>8</v>
      </c>
      <c r="E747" t="s">
        <v>1161</v>
      </c>
      <c r="F747" s="8">
        <v>9</v>
      </c>
      <c r="G747" s="8">
        <v>7</v>
      </c>
      <c r="H747" s="8">
        <v>9</v>
      </c>
      <c r="I747" t="s">
        <v>27</v>
      </c>
    </row>
    <row r="748" spans="1:9">
      <c r="A748" s="20">
        <v>50222325</v>
      </c>
      <c r="B748" t="s">
        <v>108</v>
      </c>
      <c r="C748" t="s">
        <v>501</v>
      </c>
      <c r="D748" s="8" t="s">
        <v>23</v>
      </c>
      <c r="E748" t="s">
        <v>1161</v>
      </c>
      <c r="F748" s="8">
        <v>9</v>
      </c>
      <c r="G748" s="8">
        <v>7</v>
      </c>
      <c r="H748" s="8">
        <v>9</v>
      </c>
      <c r="I748" t="s">
        <v>27</v>
      </c>
    </row>
    <row r="749" spans="1:9">
      <c r="A749" s="20">
        <v>50293184</v>
      </c>
      <c r="B749" t="s">
        <v>58</v>
      </c>
      <c r="C749" t="s">
        <v>444</v>
      </c>
      <c r="D749" s="8" t="s">
        <v>8</v>
      </c>
      <c r="E749" t="s">
        <v>1161</v>
      </c>
      <c r="F749" s="8">
        <v>12</v>
      </c>
      <c r="G749" s="8">
        <v>11</v>
      </c>
      <c r="H749" s="8">
        <v>12</v>
      </c>
      <c r="I749" t="s">
        <v>27</v>
      </c>
    </row>
    <row r="750" spans="1:9">
      <c r="A750" s="20">
        <v>50470728</v>
      </c>
      <c r="B750" t="s">
        <v>25</v>
      </c>
      <c r="C750" t="s">
        <v>26</v>
      </c>
      <c r="D750" s="8" t="s">
        <v>8</v>
      </c>
      <c r="E750" t="s">
        <v>1161</v>
      </c>
      <c r="F750" s="8">
        <v>10</v>
      </c>
      <c r="G750" s="8">
        <v>8</v>
      </c>
      <c r="H750" s="8">
        <v>10</v>
      </c>
      <c r="I750" t="s">
        <v>27</v>
      </c>
    </row>
    <row r="751" spans="1:9">
      <c r="A751" s="20">
        <v>50613952</v>
      </c>
      <c r="B751" t="s">
        <v>439</v>
      </c>
      <c r="C751" t="s">
        <v>438</v>
      </c>
      <c r="D751" s="8" t="s">
        <v>8</v>
      </c>
      <c r="E751" t="s">
        <v>1161</v>
      </c>
      <c r="F751" s="8">
        <v>7</v>
      </c>
      <c r="G751" s="8">
        <v>7</v>
      </c>
      <c r="H751" s="8">
        <v>8</v>
      </c>
      <c r="I751" t="s">
        <v>27</v>
      </c>
    </row>
    <row r="752" spans="1:9">
      <c r="A752" s="20">
        <v>50756931</v>
      </c>
      <c r="B752" t="s">
        <v>74</v>
      </c>
      <c r="C752" t="s">
        <v>742</v>
      </c>
      <c r="D752" s="8" t="s">
        <v>8</v>
      </c>
      <c r="E752" t="s">
        <v>1161</v>
      </c>
      <c r="F752" s="8">
        <v>8</v>
      </c>
      <c r="G752" s="8">
        <v>8</v>
      </c>
      <c r="H752" s="8">
        <v>10</v>
      </c>
      <c r="I752" t="s">
        <v>27</v>
      </c>
    </row>
    <row r="753" spans="1:9">
      <c r="A753" s="20">
        <v>50915460</v>
      </c>
      <c r="B753" t="s">
        <v>736</v>
      </c>
      <c r="C753" t="s">
        <v>1523</v>
      </c>
      <c r="D753" s="8" t="s">
        <v>8</v>
      </c>
      <c r="E753" t="s">
        <v>1161</v>
      </c>
      <c r="F753" s="8">
        <v>12</v>
      </c>
      <c r="G753" s="8">
        <v>11</v>
      </c>
      <c r="H753" s="8">
        <v>12</v>
      </c>
      <c r="I753" t="s">
        <v>27</v>
      </c>
    </row>
    <row r="754" spans="1:9">
      <c r="A754" s="20">
        <v>50949659</v>
      </c>
      <c r="B754" t="s">
        <v>928</v>
      </c>
      <c r="C754" t="s">
        <v>929</v>
      </c>
      <c r="D754" s="8" t="s">
        <v>23</v>
      </c>
      <c r="E754" t="s">
        <v>1161</v>
      </c>
      <c r="F754" s="8">
        <v>8</v>
      </c>
      <c r="G754" s="8">
        <v>9</v>
      </c>
      <c r="H754" s="8">
        <v>8</v>
      </c>
      <c r="I754" t="s">
        <v>27</v>
      </c>
    </row>
    <row r="755" spans="1:9">
      <c r="A755" s="20">
        <v>50984519</v>
      </c>
      <c r="B755" t="s">
        <v>547</v>
      </c>
      <c r="C755" t="s">
        <v>548</v>
      </c>
      <c r="D755" s="8" t="s">
        <v>8</v>
      </c>
      <c r="E755" t="s">
        <v>1161</v>
      </c>
      <c r="F755" s="8">
        <v>9</v>
      </c>
      <c r="G755" s="8">
        <v>7</v>
      </c>
      <c r="H755" s="8">
        <v>8</v>
      </c>
      <c r="I755" t="s">
        <v>27</v>
      </c>
    </row>
    <row r="756" spans="1:9">
      <c r="A756" s="20">
        <v>51042789</v>
      </c>
      <c r="B756" t="s">
        <v>426</v>
      </c>
      <c r="C756" t="s">
        <v>1967</v>
      </c>
      <c r="D756" s="8" t="s">
        <v>23</v>
      </c>
      <c r="E756" t="s">
        <v>1161</v>
      </c>
      <c r="F756" s="8">
        <v>12</v>
      </c>
      <c r="G756" s="8">
        <v>11</v>
      </c>
      <c r="H756" s="8">
        <v>12</v>
      </c>
      <c r="I756" t="s">
        <v>27</v>
      </c>
    </row>
    <row r="757" spans="1:9">
      <c r="A757" s="20">
        <v>51222280</v>
      </c>
      <c r="B757" t="s">
        <v>500</v>
      </c>
      <c r="C757" t="s">
        <v>501</v>
      </c>
      <c r="D757" s="8" t="s">
        <v>23</v>
      </c>
      <c r="E757" t="s">
        <v>1161</v>
      </c>
      <c r="F757" s="8">
        <v>9</v>
      </c>
      <c r="G757" s="8">
        <v>9</v>
      </c>
      <c r="H757" s="8">
        <v>10</v>
      </c>
      <c r="I757" t="s">
        <v>27</v>
      </c>
    </row>
    <row r="758" spans="1:9">
      <c r="A758" s="20">
        <v>51380951</v>
      </c>
      <c r="B758" t="s">
        <v>885</v>
      </c>
      <c r="C758" t="s">
        <v>886</v>
      </c>
      <c r="D758" s="8" t="s">
        <v>23</v>
      </c>
      <c r="E758" t="s">
        <v>1161</v>
      </c>
      <c r="F758" s="8">
        <v>7</v>
      </c>
      <c r="G758" s="8">
        <v>7</v>
      </c>
      <c r="H758" s="8">
        <v>9</v>
      </c>
      <c r="I758" t="s">
        <v>27</v>
      </c>
    </row>
    <row r="759" spans="1:9">
      <c r="A759" s="20">
        <v>51424282</v>
      </c>
      <c r="B759" t="s">
        <v>988</v>
      </c>
      <c r="C759" t="s">
        <v>1968</v>
      </c>
      <c r="D759" s="8" t="s">
        <v>8</v>
      </c>
      <c r="E759" t="s">
        <v>1161</v>
      </c>
      <c r="F759" s="8">
        <v>12</v>
      </c>
      <c r="G759" s="8">
        <v>12</v>
      </c>
      <c r="H759" s="8">
        <v>12</v>
      </c>
      <c r="I759" t="s">
        <v>27</v>
      </c>
    </row>
    <row r="760" spans="1:9">
      <c r="A760" s="20">
        <v>51764091</v>
      </c>
      <c r="B760" t="s">
        <v>165</v>
      </c>
      <c r="C760" t="s">
        <v>1966</v>
      </c>
      <c r="D760" s="8" t="s">
        <v>8</v>
      </c>
      <c r="E760" t="s">
        <v>1161</v>
      </c>
      <c r="F760" s="8">
        <v>12</v>
      </c>
      <c r="G760" s="8">
        <v>12</v>
      </c>
      <c r="H760" s="8">
        <v>12</v>
      </c>
      <c r="I760" t="s">
        <v>27</v>
      </c>
    </row>
    <row r="761" spans="1:9">
      <c r="A761" s="20">
        <v>50007238</v>
      </c>
      <c r="B761" t="s">
        <v>691</v>
      </c>
      <c r="C761" t="s">
        <v>690</v>
      </c>
      <c r="D761" s="8" t="s">
        <v>8</v>
      </c>
      <c r="E761" t="s">
        <v>1161</v>
      </c>
      <c r="F761" s="8">
        <v>9</v>
      </c>
      <c r="G761" s="8">
        <v>7</v>
      </c>
      <c r="H761" s="8">
        <v>9</v>
      </c>
      <c r="I761" t="s">
        <v>1524</v>
      </c>
    </row>
    <row r="762" spans="1:9">
      <c r="A762" s="20">
        <v>50044699</v>
      </c>
      <c r="B762" t="s">
        <v>61</v>
      </c>
      <c r="C762" t="s">
        <v>818</v>
      </c>
      <c r="D762" s="8" t="s">
        <v>8</v>
      </c>
      <c r="E762" t="s">
        <v>1161</v>
      </c>
      <c r="F762" s="8">
        <v>9</v>
      </c>
      <c r="G762" s="8">
        <v>9</v>
      </c>
      <c r="H762" s="8">
        <v>10</v>
      </c>
      <c r="I762" t="s">
        <v>1524</v>
      </c>
    </row>
    <row r="763" spans="1:9">
      <c r="A763" s="20">
        <v>50063815</v>
      </c>
      <c r="B763" t="s">
        <v>736</v>
      </c>
      <c r="C763" t="s">
        <v>1030</v>
      </c>
      <c r="D763" s="8" t="s">
        <v>8</v>
      </c>
      <c r="E763" t="s">
        <v>1161</v>
      </c>
      <c r="F763" s="8">
        <v>12</v>
      </c>
      <c r="G763" s="8">
        <v>12</v>
      </c>
      <c r="H763" s="8">
        <v>12</v>
      </c>
      <c r="I763" t="s">
        <v>1524</v>
      </c>
    </row>
    <row r="764" spans="1:9">
      <c r="A764" s="20">
        <v>50065774</v>
      </c>
      <c r="B764" t="s">
        <v>251</v>
      </c>
      <c r="C764" t="s">
        <v>816</v>
      </c>
      <c r="D764" s="8" t="s">
        <v>23</v>
      </c>
      <c r="E764" t="s">
        <v>1161</v>
      </c>
      <c r="F764" s="8">
        <v>11</v>
      </c>
      <c r="G764" s="8">
        <v>10</v>
      </c>
      <c r="H764" s="8">
        <v>12</v>
      </c>
      <c r="I764" t="s">
        <v>1524</v>
      </c>
    </row>
    <row r="765" spans="1:9">
      <c r="A765" s="20">
        <v>50085457</v>
      </c>
      <c r="B765" t="s">
        <v>70</v>
      </c>
      <c r="C765" t="s">
        <v>1525</v>
      </c>
      <c r="D765" s="8" t="s">
        <v>23</v>
      </c>
      <c r="E765" t="s">
        <v>1161</v>
      </c>
      <c r="F765" s="8">
        <v>8</v>
      </c>
      <c r="G765" s="8">
        <v>8</v>
      </c>
      <c r="H765" s="8">
        <v>8</v>
      </c>
      <c r="I765" t="s">
        <v>1524</v>
      </c>
    </row>
    <row r="766" spans="1:9">
      <c r="A766" s="20">
        <v>50091600</v>
      </c>
      <c r="B766" t="s">
        <v>120</v>
      </c>
      <c r="C766" t="s">
        <v>121</v>
      </c>
      <c r="D766" s="8" t="s">
        <v>8</v>
      </c>
      <c r="E766" t="s">
        <v>1161</v>
      </c>
      <c r="F766" s="8">
        <v>10</v>
      </c>
      <c r="G766" s="8">
        <v>9</v>
      </c>
      <c r="H766" s="8">
        <v>9</v>
      </c>
      <c r="I766" t="s">
        <v>1524</v>
      </c>
    </row>
    <row r="767" spans="1:9">
      <c r="A767" s="20">
        <v>50100950</v>
      </c>
      <c r="B767" t="s">
        <v>114</v>
      </c>
      <c r="C767" t="s">
        <v>1323</v>
      </c>
      <c r="D767" s="8" t="s">
        <v>8</v>
      </c>
      <c r="E767" t="s">
        <v>1161</v>
      </c>
      <c r="F767" s="8">
        <v>12</v>
      </c>
      <c r="G767" s="8">
        <v>12</v>
      </c>
      <c r="H767" s="8">
        <v>12</v>
      </c>
      <c r="I767" t="s">
        <v>1524</v>
      </c>
    </row>
    <row r="768" spans="1:9">
      <c r="A768" s="20">
        <v>50104857</v>
      </c>
      <c r="B768" t="s">
        <v>439</v>
      </c>
      <c r="C768" t="s">
        <v>854</v>
      </c>
      <c r="D768" s="8" t="s">
        <v>8</v>
      </c>
      <c r="E768" t="s">
        <v>1161</v>
      </c>
      <c r="F768" s="8">
        <v>8</v>
      </c>
      <c r="G768" s="8">
        <v>7</v>
      </c>
      <c r="H768" s="8">
        <v>8</v>
      </c>
      <c r="I768" t="s">
        <v>1524</v>
      </c>
    </row>
    <row r="769" spans="1:9">
      <c r="A769" s="20">
        <v>50112522</v>
      </c>
      <c r="B769" t="s">
        <v>294</v>
      </c>
      <c r="C769" t="s">
        <v>901</v>
      </c>
      <c r="D769" s="8" t="s">
        <v>8</v>
      </c>
      <c r="E769" t="s">
        <v>1161</v>
      </c>
      <c r="F769" s="8">
        <v>12</v>
      </c>
      <c r="G769" s="8">
        <v>10</v>
      </c>
      <c r="H769" s="8">
        <v>11</v>
      </c>
      <c r="I769" t="s">
        <v>1524</v>
      </c>
    </row>
    <row r="770" spans="1:9">
      <c r="A770" s="20">
        <v>50219189</v>
      </c>
      <c r="B770" t="s">
        <v>636</v>
      </c>
      <c r="C770" t="s">
        <v>1526</v>
      </c>
      <c r="D770" s="8" t="s">
        <v>8</v>
      </c>
      <c r="E770" t="s">
        <v>1161</v>
      </c>
      <c r="F770" s="8">
        <v>7</v>
      </c>
      <c r="G770" s="8">
        <v>7</v>
      </c>
      <c r="H770" s="8">
        <v>9</v>
      </c>
      <c r="I770" t="s">
        <v>1524</v>
      </c>
    </row>
    <row r="771" spans="1:9">
      <c r="A771" s="20">
        <v>50357298</v>
      </c>
      <c r="B771" t="s">
        <v>853</v>
      </c>
      <c r="C771" t="s">
        <v>854</v>
      </c>
      <c r="D771" s="8" t="s">
        <v>8</v>
      </c>
      <c r="E771" t="s">
        <v>1161</v>
      </c>
      <c r="F771" s="8">
        <v>8</v>
      </c>
      <c r="G771" s="8">
        <v>7</v>
      </c>
      <c r="H771" s="8">
        <v>9</v>
      </c>
      <c r="I771" t="s">
        <v>1524</v>
      </c>
    </row>
    <row r="772" spans="1:9">
      <c r="A772" s="20">
        <v>50552139</v>
      </c>
      <c r="B772" t="s">
        <v>842</v>
      </c>
      <c r="C772" t="s">
        <v>843</v>
      </c>
      <c r="D772" s="8" t="s">
        <v>8</v>
      </c>
      <c r="E772" t="s">
        <v>1161</v>
      </c>
      <c r="F772" s="8">
        <v>12</v>
      </c>
      <c r="G772" s="8">
        <v>11</v>
      </c>
      <c r="H772" s="8">
        <v>12</v>
      </c>
      <c r="I772" t="s">
        <v>1524</v>
      </c>
    </row>
    <row r="773" spans="1:9">
      <c r="A773" s="20">
        <v>50645579</v>
      </c>
      <c r="B773" t="s">
        <v>387</v>
      </c>
      <c r="C773" t="s">
        <v>1527</v>
      </c>
      <c r="D773" s="8" t="s">
        <v>23</v>
      </c>
      <c r="E773" t="s">
        <v>1161</v>
      </c>
      <c r="F773" s="8">
        <v>10</v>
      </c>
      <c r="G773" s="8">
        <v>8</v>
      </c>
      <c r="H773" s="8">
        <v>10</v>
      </c>
      <c r="I773" t="s">
        <v>1524</v>
      </c>
    </row>
    <row r="774" spans="1:9">
      <c r="A774" s="20">
        <v>50923315</v>
      </c>
      <c r="B774" t="s">
        <v>63</v>
      </c>
      <c r="C774" t="s">
        <v>827</v>
      </c>
      <c r="D774" s="8" t="s">
        <v>8</v>
      </c>
      <c r="E774" t="s">
        <v>1161</v>
      </c>
      <c r="F774" s="8">
        <v>10</v>
      </c>
      <c r="G774" s="8">
        <v>10</v>
      </c>
      <c r="H774" s="8">
        <v>12</v>
      </c>
      <c r="I774" t="s">
        <v>1524</v>
      </c>
    </row>
    <row r="775" spans="1:9">
      <c r="A775" s="20">
        <v>50011664</v>
      </c>
      <c r="B775" t="s">
        <v>414</v>
      </c>
      <c r="C775" t="s">
        <v>415</v>
      </c>
      <c r="D775" s="8" t="s">
        <v>8</v>
      </c>
      <c r="E775" t="s">
        <v>1161</v>
      </c>
      <c r="F775" s="8">
        <v>5</v>
      </c>
      <c r="G775" s="8">
        <v>5</v>
      </c>
      <c r="H775" s="8">
        <v>5</v>
      </c>
      <c r="I775" t="s">
        <v>1528</v>
      </c>
    </row>
    <row r="776" spans="1:9">
      <c r="A776" s="20">
        <v>50016400</v>
      </c>
      <c r="B776" t="s">
        <v>406</v>
      </c>
      <c r="C776" t="s">
        <v>405</v>
      </c>
      <c r="D776" s="8" t="s">
        <v>8</v>
      </c>
      <c r="E776" t="s">
        <v>1161</v>
      </c>
      <c r="F776" s="8">
        <v>4</v>
      </c>
      <c r="G776" s="8">
        <v>5</v>
      </c>
      <c r="H776" s="8">
        <v>5</v>
      </c>
      <c r="I776" t="s">
        <v>1528</v>
      </c>
    </row>
    <row r="777" spans="1:9">
      <c r="A777" s="20">
        <v>50035977</v>
      </c>
      <c r="B777" t="s">
        <v>126</v>
      </c>
      <c r="C777" t="s">
        <v>579</v>
      </c>
      <c r="D777" s="8" t="s">
        <v>23</v>
      </c>
      <c r="E777" t="s">
        <v>1161</v>
      </c>
      <c r="F777" s="8">
        <v>9</v>
      </c>
      <c r="G777" s="8">
        <v>8</v>
      </c>
      <c r="H777" s="8">
        <v>8</v>
      </c>
      <c r="I777" t="s">
        <v>1528</v>
      </c>
    </row>
    <row r="778" spans="1:9">
      <c r="A778" s="20">
        <v>50041246</v>
      </c>
      <c r="B778" t="s">
        <v>267</v>
      </c>
      <c r="C778" t="s">
        <v>405</v>
      </c>
      <c r="D778" s="8" t="s">
        <v>8</v>
      </c>
      <c r="E778" t="s">
        <v>1161</v>
      </c>
      <c r="F778" s="8">
        <v>8</v>
      </c>
      <c r="G778" s="8">
        <v>9</v>
      </c>
      <c r="H778" s="8">
        <v>10</v>
      </c>
      <c r="I778" t="s">
        <v>1528</v>
      </c>
    </row>
    <row r="779" spans="1:9">
      <c r="A779" s="20">
        <v>50047519</v>
      </c>
      <c r="B779" t="s">
        <v>98</v>
      </c>
      <c r="C779" t="s">
        <v>144</v>
      </c>
      <c r="D779" s="8" t="s">
        <v>23</v>
      </c>
      <c r="E779" t="s">
        <v>1161</v>
      </c>
      <c r="F779" s="8">
        <v>7</v>
      </c>
      <c r="G779" s="8">
        <v>7</v>
      </c>
      <c r="H779" s="8">
        <v>6</v>
      </c>
      <c r="I779" t="s">
        <v>1528</v>
      </c>
    </row>
    <row r="780" spans="1:9">
      <c r="A780" s="20">
        <v>50056166</v>
      </c>
      <c r="B780" t="s">
        <v>432</v>
      </c>
      <c r="C780" t="s">
        <v>932</v>
      </c>
      <c r="D780" s="8" t="s">
        <v>8</v>
      </c>
      <c r="E780" t="s">
        <v>1161</v>
      </c>
      <c r="F780" s="8">
        <v>7</v>
      </c>
      <c r="G780" s="8">
        <v>6</v>
      </c>
      <c r="H780" s="8">
        <v>8</v>
      </c>
      <c r="I780" t="s">
        <v>1528</v>
      </c>
    </row>
    <row r="781" spans="1:9">
      <c r="A781" s="20">
        <v>50061605</v>
      </c>
      <c r="B781" t="s">
        <v>339</v>
      </c>
      <c r="C781" t="s">
        <v>604</v>
      </c>
      <c r="D781" s="8" t="s">
        <v>8</v>
      </c>
      <c r="E781" t="s">
        <v>1161</v>
      </c>
      <c r="F781" s="8">
        <v>8</v>
      </c>
      <c r="G781" s="8">
        <v>8</v>
      </c>
      <c r="H781" s="8">
        <v>9</v>
      </c>
      <c r="I781" t="s">
        <v>1528</v>
      </c>
    </row>
    <row r="782" spans="1:9">
      <c r="A782" s="20">
        <v>50061633</v>
      </c>
      <c r="B782" t="s">
        <v>794</v>
      </c>
      <c r="C782" t="s">
        <v>793</v>
      </c>
      <c r="D782" s="8" t="s">
        <v>23</v>
      </c>
      <c r="E782" t="s">
        <v>1161</v>
      </c>
      <c r="F782" s="8">
        <v>9</v>
      </c>
      <c r="G782" s="8">
        <v>9</v>
      </c>
      <c r="H782" s="8">
        <v>7</v>
      </c>
      <c r="I782" t="s">
        <v>1528</v>
      </c>
    </row>
    <row r="783" spans="1:9">
      <c r="A783" s="20">
        <v>50061635</v>
      </c>
      <c r="B783" t="s">
        <v>1531</v>
      </c>
      <c r="C783" t="s">
        <v>793</v>
      </c>
      <c r="D783" s="8" t="s">
        <v>23</v>
      </c>
      <c r="E783" t="s">
        <v>1161</v>
      </c>
      <c r="F783" s="8">
        <v>12</v>
      </c>
      <c r="G783" s="8">
        <v>11</v>
      </c>
      <c r="H783" s="8">
        <v>12</v>
      </c>
      <c r="I783" t="s">
        <v>1528</v>
      </c>
    </row>
    <row r="784" spans="1:9">
      <c r="A784" s="20">
        <v>50062565</v>
      </c>
      <c r="B784" t="s">
        <v>271</v>
      </c>
      <c r="C784" t="s">
        <v>269</v>
      </c>
      <c r="D784" s="8" t="s">
        <v>23</v>
      </c>
      <c r="E784" t="s">
        <v>1161</v>
      </c>
      <c r="F784" s="8">
        <v>8</v>
      </c>
      <c r="G784" s="8">
        <v>8</v>
      </c>
      <c r="H784" s="8">
        <v>7</v>
      </c>
      <c r="I784" t="s">
        <v>1528</v>
      </c>
    </row>
    <row r="785" spans="1:9">
      <c r="A785" s="20">
        <v>50062566</v>
      </c>
      <c r="B785" t="s">
        <v>603</v>
      </c>
      <c r="C785" t="s">
        <v>604</v>
      </c>
      <c r="D785" s="8" t="s">
        <v>8</v>
      </c>
      <c r="E785" t="s">
        <v>1161</v>
      </c>
      <c r="F785" s="8">
        <v>5</v>
      </c>
      <c r="G785" s="8">
        <v>5</v>
      </c>
      <c r="H785" s="8">
        <v>6</v>
      </c>
      <c r="I785" t="s">
        <v>1528</v>
      </c>
    </row>
    <row r="786" spans="1:9">
      <c r="A786" s="20">
        <v>50062569</v>
      </c>
      <c r="B786" t="s">
        <v>1350</v>
      </c>
      <c r="C786" t="s">
        <v>1197</v>
      </c>
      <c r="D786" s="8" t="s">
        <v>8</v>
      </c>
      <c r="E786" t="s">
        <v>1161</v>
      </c>
      <c r="F786" s="8">
        <v>5</v>
      </c>
      <c r="G786" s="8">
        <v>4</v>
      </c>
      <c r="H786" s="8">
        <v>6</v>
      </c>
      <c r="I786" t="s">
        <v>1528</v>
      </c>
    </row>
    <row r="787" spans="1:9">
      <c r="A787" s="20">
        <v>50066876</v>
      </c>
      <c r="B787" t="s">
        <v>199</v>
      </c>
      <c r="C787" t="s">
        <v>338</v>
      </c>
      <c r="D787" s="8" t="s">
        <v>23</v>
      </c>
      <c r="E787" t="s">
        <v>1161</v>
      </c>
      <c r="F787" s="8">
        <v>5</v>
      </c>
      <c r="G787" s="8">
        <v>6</v>
      </c>
      <c r="H787" s="8">
        <v>5</v>
      </c>
      <c r="I787" t="s">
        <v>1528</v>
      </c>
    </row>
    <row r="788" spans="1:9">
      <c r="A788" s="20">
        <v>50075004</v>
      </c>
      <c r="B788" t="s">
        <v>588</v>
      </c>
      <c r="C788" t="s">
        <v>861</v>
      </c>
      <c r="D788" s="8" t="s">
        <v>8</v>
      </c>
      <c r="E788" t="s">
        <v>1161</v>
      </c>
      <c r="F788" s="8">
        <v>7</v>
      </c>
      <c r="G788" s="8">
        <v>5</v>
      </c>
      <c r="H788" s="8">
        <v>7</v>
      </c>
      <c r="I788" t="s">
        <v>1528</v>
      </c>
    </row>
    <row r="789" spans="1:9">
      <c r="A789" s="20">
        <v>50085012</v>
      </c>
      <c r="B789" t="s">
        <v>339</v>
      </c>
      <c r="C789" t="s">
        <v>375</v>
      </c>
      <c r="D789" s="8" t="s">
        <v>8</v>
      </c>
      <c r="E789" t="s">
        <v>1161</v>
      </c>
      <c r="F789" s="8">
        <v>7</v>
      </c>
      <c r="G789" s="8">
        <v>8</v>
      </c>
      <c r="H789" s="8">
        <v>9</v>
      </c>
      <c r="I789" t="s">
        <v>1528</v>
      </c>
    </row>
    <row r="790" spans="1:9">
      <c r="A790" s="20">
        <v>50085014</v>
      </c>
      <c r="B790" t="s">
        <v>376</v>
      </c>
      <c r="C790" t="s">
        <v>377</v>
      </c>
      <c r="D790" s="8" t="s">
        <v>23</v>
      </c>
      <c r="E790" t="s">
        <v>1161</v>
      </c>
      <c r="F790" s="8">
        <v>8</v>
      </c>
      <c r="G790" s="8">
        <v>8</v>
      </c>
      <c r="H790" s="8">
        <v>6</v>
      </c>
      <c r="I790" t="s">
        <v>1528</v>
      </c>
    </row>
    <row r="791" spans="1:9">
      <c r="A791" s="20">
        <v>50086913</v>
      </c>
      <c r="B791" t="s">
        <v>83</v>
      </c>
      <c r="C791" t="s">
        <v>909</v>
      </c>
      <c r="D791" s="8" t="s">
        <v>8</v>
      </c>
      <c r="E791" t="s">
        <v>1161</v>
      </c>
      <c r="F791" s="8">
        <v>7</v>
      </c>
      <c r="G791" s="8">
        <v>6</v>
      </c>
      <c r="H791" s="8">
        <v>8</v>
      </c>
      <c r="I791" t="s">
        <v>1528</v>
      </c>
    </row>
    <row r="792" spans="1:9">
      <c r="A792" s="20">
        <v>50088326</v>
      </c>
      <c r="B792" t="s">
        <v>836</v>
      </c>
      <c r="C792" t="s">
        <v>835</v>
      </c>
      <c r="D792" s="8" t="s">
        <v>8</v>
      </c>
      <c r="E792" t="s">
        <v>1161</v>
      </c>
      <c r="F792" s="8">
        <v>10</v>
      </c>
      <c r="G792" s="8">
        <v>8</v>
      </c>
      <c r="H792" s="8">
        <v>10</v>
      </c>
      <c r="I792" t="s">
        <v>1528</v>
      </c>
    </row>
    <row r="793" spans="1:9">
      <c r="A793" s="20">
        <v>50092400</v>
      </c>
      <c r="B793" t="s">
        <v>776</v>
      </c>
      <c r="C793" t="s">
        <v>887</v>
      </c>
      <c r="D793" s="8" t="s">
        <v>8</v>
      </c>
      <c r="E793" t="s">
        <v>1161</v>
      </c>
      <c r="F793" s="8">
        <v>9</v>
      </c>
      <c r="G793" s="8">
        <v>8</v>
      </c>
      <c r="H793" s="8">
        <v>9</v>
      </c>
      <c r="I793" t="s">
        <v>1528</v>
      </c>
    </row>
    <row r="794" spans="1:9">
      <c r="A794" s="20">
        <v>50154052</v>
      </c>
      <c r="B794" t="s">
        <v>87</v>
      </c>
      <c r="C794" t="s">
        <v>88</v>
      </c>
      <c r="D794" s="8" t="s">
        <v>8</v>
      </c>
      <c r="E794" t="s">
        <v>1161</v>
      </c>
      <c r="F794" s="8">
        <v>6</v>
      </c>
      <c r="G794" s="8">
        <v>6</v>
      </c>
      <c r="H794" s="8">
        <v>7</v>
      </c>
      <c r="I794" t="s">
        <v>1528</v>
      </c>
    </row>
    <row r="795" spans="1:9">
      <c r="A795" s="20">
        <v>50266578</v>
      </c>
      <c r="B795" t="s">
        <v>754</v>
      </c>
      <c r="C795" t="s">
        <v>755</v>
      </c>
      <c r="D795" s="8" t="s">
        <v>8</v>
      </c>
      <c r="E795" t="s">
        <v>1161</v>
      </c>
      <c r="F795" s="8">
        <v>7</v>
      </c>
      <c r="G795" s="8">
        <v>7</v>
      </c>
      <c r="H795" s="8">
        <v>7</v>
      </c>
      <c r="I795" t="s">
        <v>1528</v>
      </c>
    </row>
    <row r="796" spans="1:9">
      <c r="A796" s="20">
        <v>50292102</v>
      </c>
      <c r="B796" t="s">
        <v>563</v>
      </c>
      <c r="C796" t="s">
        <v>166</v>
      </c>
      <c r="D796" s="8" t="s">
        <v>8</v>
      </c>
      <c r="E796" s="9" t="s">
        <v>1161</v>
      </c>
      <c r="F796" s="8">
        <v>12</v>
      </c>
      <c r="G796" s="8">
        <v>12</v>
      </c>
      <c r="H796" s="8">
        <v>12</v>
      </c>
      <c r="I796" t="s">
        <v>1528</v>
      </c>
    </row>
    <row r="797" spans="1:9">
      <c r="A797" s="20">
        <v>50574671</v>
      </c>
      <c r="B797" t="s">
        <v>921</v>
      </c>
      <c r="C797" t="s">
        <v>922</v>
      </c>
      <c r="D797" s="8" t="s">
        <v>23</v>
      </c>
      <c r="E797" t="s">
        <v>1161</v>
      </c>
      <c r="F797" s="8">
        <v>9</v>
      </c>
      <c r="G797" s="8">
        <v>9</v>
      </c>
      <c r="H797" s="8">
        <v>8</v>
      </c>
      <c r="I797" t="s">
        <v>1528</v>
      </c>
    </row>
    <row r="798" spans="1:9">
      <c r="A798" s="20">
        <v>50602039</v>
      </c>
      <c r="B798" t="s">
        <v>1077</v>
      </c>
      <c r="C798" t="s">
        <v>1078</v>
      </c>
      <c r="D798" s="8" t="s">
        <v>8</v>
      </c>
      <c r="E798" t="s">
        <v>1161</v>
      </c>
      <c r="F798" s="8">
        <v>12</v>
      </c>
      <c r="G798" s="8">
        <v>11</v>
      </c>
      <c r="H798" s="8">
        <v>12</v>
      </c>
      <c r="I798" t="s">
        <v>1528</v>
      </c>
    </row>
    <row r="799" spans="1:9">
      <c r="A799" s="20">
        <v>50625047</v>
      </c>
      <c r="B799" t="s">
        <v>376</v>
      </c>
      <c r="C799" t="s">
        <v>877</v>
      </c>
      <c r="D799" s="22" t="s">
        <v>23</v>
      </c>
      <c r="E799" s="9" t="s">
        <v>1161</v>
      </c>
      <c r="F799" s="8">
        <v>9</v>
      </c>
      <c r="G799" s="8">
        <v>7</v>
      </c>
      <c r="H799" s="8">
        <v>7</v>
      </c>
      <c r="I799" s="9" t="s">
        <v>1528</v>
      </c>
    </row>
    <row r="800" spans="1:9">
      <c r="A800" s="20">
        <v>50724800</v>
      </c>
      <c r="B800" t="s">
        <v>1529</v>
      </c>
      <c r="C800" t="s">
        <v>1504</v>
      </c>
      <c r="D800" s="8" t="s">
        <v>23</v>
      </c>
      <c r="E800" t="s">
        <v>1161</v>
      </c>
      <c r="F800" s="8">
        <v>9</v>
      </c>
      <c r="G800" s="8">
        <v>9</v>
      </c>
      <c r="H800" s="8">
        <v>7</v>
      </c>
      <c r="I800" t="s">
        <v>1528</v>
      </c>
    </row>
    <row r="801" spans="1:9">
      <c r="A801" s="20">
        <v>50741098</v>
      </c>
      <c r="B801" t="s">
        <v>38</v>
      </c>
      <c r="C801" t="s">
        <v>39</v>
      </c>
      <c r="D801" s="8" t="s">
        <v>8</v>
      </c>
      <c r="E801" t="s">
        <v>1161</v>
      </c>
      <c r="F801" s="8">
        <v>12</v>
      </c>
      <c r="G801" s="8">
        <v>10</v>
      </c>
      <c r="H801" s="8">
        <v>12</v>
      </c>
      <c r="I801" t="s">
        <v>1528</v>
      </c>
    </row>
    <row r="802" spans="1:9">
      <c r="A802" s="20">
        <v>50789007</v>
      </c>
      <c r="B802" t="s">
        <v>424</v>
      </c>
      <c r="C802" t="s">
        <v>427</v>
      </c>
      <c r="D802" s="8" t="s">
        <v>8</v>
      </c>
      <c r="E802" t="s">
        <v>1161</v>
      </c>
      <c r="F802" s="8">
        <v>7</v>
      </c>
      <c r="G802" s="8">
        <v>8</v>
      </c>
      <c r="H802" s="8">
        <v>9</v>
      </c>
      <c r="I802" t="s">
        <v>1528</v>
      </c>
    </row>
    <row r="803" spans="1:9">
      <c r="A803" s="20">
        <v>50828363</v>
      </c>
      <c r="B803" t="s">
        <v>320</v>
      </c>
      <c r="C803" t="s">
        <v>1530</v>
      </c>
      <c r="D803" s="8" t="s">
        <v>8</v>
      </c>
      <c r="E803" t="s">
        <v>1161</v>
      </c>
      <c r="F803" s="8">
        <v>12</v>
      </c>
      <c r="G803" s="8">
        <v>12</v>
      </c>
      <c r="H803" s="8">
        <v>12</v>
      </c>
      <c r="I803" t="s">
        <v>1528</v>
      </c>
    </row>
    <row r="804" spans="1:9">
      <c r="A804" s="20">
        <v>50535129</v>
      </c>
      <c r="B804" t="s">
        <v>53</v>
      </c>
      <c r="C804" t="s">
        <v>228</v>
      </c>
      <c r="D804" s="8" t="s">
        <v>23</v>
      </c>
      <c r="E804" t="s">
        <v>1161</v>
      </c>
      <c r="F804" s="8">
        <v>5</v>
      </c>
      <c r="G804" s="8">
        <v>6</v>
      </c>
      <c r="H804" s="8">
        <v>6</v>
      </c>
      <c r="I804" t="s">
        <v>1811</v>
      </c>
    </row>
    <row r="805" spans="1:9">
      <c r="A805" s="20">
        <v>50007346</v>
      </c>
      <c r="B805" t="s">
        <v>823</v>
      </c>
      <c r="C805" t="s">
        <v>824</v>
      </c>
      <c r="D805" s="8" t="s">
        <v>23</v>
      </c>
      <c r="E805" t="s">
        <v>1161</v>
      </c>
      <c r="F805" s="8">
        <v>11</v>
      </c>
      <c r="G805" s="8">
        <v>9</v>
      </c>
      <c r="H805" s="8">
        <v>11</v>
      </c>
      <c r="I805" t="s">
        <v>1533</v>
      </c>
    </row>
    <row r="806" spans="1:9">
      <c r="A806" s="20">
        <v>50012150</v>
      </c>
      <c r="B806" t="s">
        <v>94</v>
      </c>
      <c r="C806" t="s">
        <v>95</v>
      </c>
      <c r="D806" s="8" t="s">
        <v>8</v>
      </c>
      <c r="E806" t="s">
        <v>1161</v>
      </c>
      <c r="F806" s="8">
        <v>8</v>
      </c>
      <c r="G806" s="8">
        <v>7</v>
      </c>
      <c r="H806" s="8">
        <v>8</v>
      </c>
      <c r="I806" t="s">
        <v>1533</v>
      </c>
    </row>
    <row r="807" spans="1:9">
      <c r="A807" s="20">
        <v>50015967</v>
      </c>
      <c r="B807" t="s">
        <v>707</v>
      </c>
      <c r="C807" t="s">
        <v>924</v>
      </c>
      <c r="D807" s="8" t="s">
        <v>23</v>
      </c>
      <c r="E807" t="s">
        <v>1161</v>
      </c>
      <c r="F807" s="8">
        <v>7</v>
      </c>
      <c r="G807" s="8">
        <v>7</v>
      </c>
      <c r="H807" s="8">
        <v>6</v>
      </c>
      <c r="I807" t="s">
        <v>1533</v>
      </c>
    </row>
    <row r="808" spans="1:9">
      <c r="A808" s="20">
        <v>50017653</v>
      </c>
      <c r="B808" t="s">
        <v>74</v>
      </c>
      <c r="C808" t="s">
        <v>916</v>
      </c>
      <c r="D808" s="8" t="s">
        <v>8</v>
      </c>
      <c r="E808" t="s">
        <v>1161</v>
      </c>
      <c r="F808" s="8">
        <v>5</v>
      </c>
      <c r="G808" s="8">
        <v>6</v>
      </c>
      <c r="H808" s="8">
        <v>6</v>
      </c>
      <c r="I808" t="s">
        <v>1533</v>
      </c>
    </row>
    <row r="809" spans="1:9">
      <c r="A809" s="20">
        <v>50018355</v>
      </c>
      <c r="B809" t="s">
        <v>83</v>
      </c>
      <c r="C809" t="s">
        <v>1738</v>
      </c>
      <c r="D809" s="8" t="s">
        <v>8</v>
      </c>
      <c r="E809" t="s">
        <v>1161</v>
      </c>
      <c r="F809" s="8">
        <v>6</v>
      </c>
      <c r="G809" s="8">
        <v>6</v>
      </c>
      <c r="H809" s="8">
        <v>6</v>
      </c>
      <c r="I809" t="s">
        <v>1533</v>
      </c>
    </row>
    <row r="810" spans="1:9">
      <c r="A810" s="20">
        <v>50021510</v>
      </c>
      <c r="B810" t="s">
        <v>267</v>
      </c>
      <c r="C810" t="s">
        <v>961</v>
      </c>
      <c r="D810" s="8" t="s">
        <v>8</v>
      </c>
      <c r="E810" t="s">
        <v>1161</v>
      </c>
      <c r="F810" s="8">
        <v>10</v>
      </c>
      <c r="G810" s="8">
        <v>10</v>
      </c>
      <c r="H810" s="8">
        <v>9</v>
      </c>
      <c r="I810" t="s">
        <v>1533</v>
      </c>
    </row>
    <row r="811" spans="1:9">
      <c r="A811" s="20">
        <v>50030441</v>
      </c>
      <c r="B811" t="s">
        <v>256</v>
      </c>
      <c r="C811" t="s">
        <v>501</v>
      </c>
      <c r="D811" s="8" t="s">
        <v>8</v>
      </c>
      <c r="E811" t="s">
        <v>1161</v>
      </c>
      <c r="F811" s="8">
        <v>12</v>
      </c>
      <c r="G811" s="8">
        <v>12</v>
      </c>
      <c r="H811" s="8">
        <v>12</v>
      </c>
      <c r="I811" t="s">
        <v>1533</v>
      </c>
    </row>
    <row r="812" spans="1:9">
      <c r="A812" s="20">
        <v>50030523</v>
      </c>
      <c r="B812" t="s">
        <v>487</v>
      </c>
      <c r="C812" t="s">
        <v>488</v>
      </c>
      <c r="D812" s="8" t="s">
        <v>23</v>
      </c>
      <c r="E812" t="s">
        <v>1161</v>
      </c>
      <c r="F812" s="8">
        <v>9</v>
      </c>
      <c r="G812" s="8">
        <v>9</v>
      </c>
      <c r="H812" s="8">
        <v>9</v>
      </c>
      <c r="I812" t="s">
        <v>1533</v>
      </c>
    </row>
    <row r="813" spans="1:9">
      <c r="A813" s="20">
        <v>50032564</v>
      </c>
      <c r="B813" t="s">
        <v>363</v>
      </c>
      <c r="C813" t="s">
        <v>364</v>
      </c>
      <c r="D813" s="8" t="s">
        <v>8</v>
      </c>
      <c r="E813" t="s">
        <v>1161</v>
      </c>
      <c r="F813" s="8">
        <v>11</v>
      </c>
      <c r="G813" s="8">
        <v>10</v>
      </c>
      <c r="H813" s="8">
        <v>11</v>
      </c>
      <c r="I813" t="s">
        <v>1533</v>
      </c>
    </row>
    <row r="814" spans="1:9">
      <c r="A814" s="20">
        <v>50032567</v>
      </c>
      <c r="B814" t="s">
        <v>272</v>
      </c>
      <c r="C814" t="s">
        <v>485</v>
      </c>
      <c r="D814" s="8" t="s">
        <v>8</v>
      </c>
      <c r="E814" t="s">
        <v>1161</v>
      </c>
      <c r="F814" s="8">
        <v>4</v>
      </c>
      <c r="G814" s="8">
        <v>4</v>
      </c>
      <c r="H814" s="8">
        <v>4</v>
      </c>
      <c r="I814" t="s">
        <v>1533</v>
      </c>
    </row>
    <row r="815" spans="1:9">
      <c r="A815" s="20">
        <v>50033724</v>
      </c>
      <c r="B815" t="s">
        <v>1202</v>
      </c>
      <c r="C815" t="s">
        <v>1538</v>
      </c>
      <c r="D815" s="8" t="s">
        <v>8</v>
      </c>
      <c r="E815" t="s">
        <v>1161</v>
      </c>
      <c r="F815" s="8">
        <v>12</v>
      </c>
      <c r="G815" s="8">
        <v>11</v>
      </c>
      <c r="H815" s="8">
        <v>10</v>
      </c>
      <c r="I815" t="s">
        <v>1533</v>
      </c>
    </row>
    <row r="816" spans="1:9">
      <c r="A816" s="20">
        <v>50033892</v>
      </c>
      <c r="B816" t="s">
        <v>58</v>
      </c>
      <c r="C816" t="s">
        <v>56</v>
      </c>
      <c r="D816" s="8" t="s">
        <v>8</v>
      </c>
      <c r="E816" t="s">
        <v>1161</v>
      </c>
      <c r="F816" s="8">
        <v>9</v>
      </c>
      <c r="G816" s="8">
        <v>8</v>
      </c>
      <c r="H816" s="8">
        <v>9</v>
      </c>
      <c r="I816" t="s">
        <v>1533</v>
      </c>
    </row>
    <row r="817" spans="1:9">
      <c r="A817" s="20">
        <v>50035980</v>
      </c>
      <c r="B817" t="s">
        <v>61</v>
      </c>
      <c r="C817" t="s">
        <v>62</v>
      </c>
      <c r="D817" s="8" t="s">
        <v>8</v>
      </c>
      <c r="E817" t="s">
        <v>1161</v>
      </c>
      <c r="F817" s="8">
        <v>8</v>
      </c>
      <c r="G817" s="8">
        <v>6</v>
      </c>
      <c r="H817" s="8">
        <v>7</v>
      </c>
      <c r="I817" t="s">
        <v>1533</v>
      </c>
    </row>
    <row r="818" spans="1:9">
      <c r="A818" s="20">
        <v>50036611</v>
      </c>
      <c r="B818" t="s">
        <v>483</v>
      </c>
      <c r="C818" t="s">
        <v>649</v>
      </c>
      <c r="D818" s="8" t="s">
        <v>8</v>
      </c>
      <c r="E818" t="s">
        <v>1161</v>
      </c>
      <c r="F818" s="8">
        <v>12</v>
      </c>
      <c r="G818" s="8">
        <v>12</v>
      </c>
      <c r="H818" s="8">
        <v>12</v>
      </c>
      <c r="I818" t="s">
        <v>1533</v>
      </c>
    </row>
    <row r="819" spans="1:9">
      <c r="A819" s="20">
        <v>50037465</v>
      </c>
      <c r="B819" t="s">
        <v>503</v>
      </c>
      <c r="C819" t="s">
        <v>504</v>
      </c>
      <c r="D819" s="8" t="s">
        <v>23</v>
      </c>
      <c r="E819" t="s">
        <v>1161</v>
      </c>
      <c r="F819" s="8">
        <v>9</v>
      </c>
      <c r="G819" s="8">
        <v>8</v>
      </c>
      <c r="H819" s="8">
        <v>8</v>
      </c>
      <c r="I819" t="s">
        <v>1533</v>
      </c>
    </row>
    <row r="820" spans="1:9">
      <c r="A820" s="20">
        <v>50037661</v>
      </c>
      <c r="B820" t="s">
        <v>101</v>
      </c>
      <c r="C820" t="s">
        <v>1535</v>
      </c>
      <c r="D820" s="8" t="s">
        <v>8</v>
      </c>
      <c r="E820" t="s">
        <v>1161</v>
      </c>
      <c r="F820" s="8">
        <v>12</v>
      </c>
      <c r="G820" s="8">
        <v>12</v>
      </c>
      <c r="H820" s="8">
        <v>12</v>
      </c>
      <c r="I820" t="s">
        <v>1533</v>
      </c>
    </row>
    <row r="821" spans="1:9">
      <c r="A821" s="20">
        <v>50037665</v>
      </c>
      <c r="B821" t="s">
        <v>224</v>
      </c>
      <c r="C821" t="s">
        <v>278</v>
      </c>
      <c r="D821" s="8" t="s">
        <v>23</v>
      </c>
      <c r="E821" t="s">
        <v>1161</v>
      </c>
      <c r="F821" s="8">
        <v>8</v>
      </c>
      <c r="G821" s="8">
        <v>8</v>
      </c>
      <c r="H821" s="8">
        <v>7</v>
      </c>
      <c r="I821" t="s">
        <v>1533</v>
      </c>
    </row>
    <row r="822" spans="1:9">
      <c r="A822" s="20">
        <v>50037946</v>
      </c>
      <c r="B822" t="s">
        <v>940</v>
      </c>
      <c r="C822" t="s">
        <v>941</v>
      </c>
      <c r="D822" s="8" t="s">
        <v>23</v>
      </c>
      <c r="E822" t="s">
        <v>1161</v>
      </c>
      <c r="F822" s="8">
        <v>6</v>
      </c>
      <c r="G822" s="8">
        <v>6</v>
      </c>
      <c r="H822" s="8">
        <v>6</v>
      </c>
      <c r="I822" t="s">
        <v>1533</v>
      </c>
    </row>
    <row r="823" spans="1:9">
      <c r="A823" s="20">
        <v>50044040</v>
      </c>
      <c r="B823" t="s">
        <v>762</v>
      </c>
      <c r="C823" t="s">
        <v>797</v>
      </c>
      <c r="D823" s="8" t="s">
        <v>23</v>
      </c>
      <c r="E823" t="s">
        <v>1161</v>
      </c>
      <c r="F823" s="8">
        <v>7</v>
      </c>
      <c r="G823" s="8">
        <v>8</v>
      </c>
      <c r="H823" s="8">
        <v>6</v>
      </c>
      <c r="I823" t="s">
        <v>1533</v>
      </c>
    </row>
    <row r="824" spans="1:9">
      <c r="A824" s="20">
        <v>50045569</v>
      </c>
      <c r="B824" t="s">
        <v>117</v>
      </c>
      <c r="C824" t="s">
        <v>239</v>
      </c>
      <c r="D824" s="8" t="s">
        <v>23</v>
      </c>
      <c r="E824" t="s">
        <v>1161</v>
      </c>
      <c r="F824" s="8">
        <v>6</v>
      </c>
      <c r="G824" s="8">
        <v>6</v>
      </c>
      <c r="H824" s="8">
        <v>6</v>
      </c>
      <c r="I824" t="s">
        <v>1533</v>
      </c>
    </row>
    <row r="825" spans="1:9">
      <c r="A825" s="20">
        <v>50045622</v>
      </c>
      <c r="B825" t="s">
        <v>783</v>
      </c>
      <c r="C825" t="s">
        <v>1539</v>
      </c>
      <c r="D825" s="8" t="s">
        <v>8</v>
      </c>
      <c r="E825" t="s">
        <v>1161</v>
      </c>
      <c r="F825" s="8">
        <v>12</v>
      </c>
      <c r="G825" s="8">
        <v>12</v>
      </c>
      <c r="H825" s="8">
        <v>12</v>
      </c>
      <c r="I825" t="s">
        <v>1533</v>
      </c>
    </row>
    <row r="826" spans="1:9">
      <c r="A826" s="20">
        <v>50049201</v>
      </c>
      <c r="B826" t="s">
        <v>10</v>
      </c>
      <c r="C826" t="s">
        <v>11</v>
      </c>
      <c r="D826" s="8" t="s">
        <v>8</v>
      </c>
      <c r="E826" t="s">
        <v>1161</v>
      </c>
      <c r="F826" s="8">
        <v>9</v>
      </c>
      <c r="G826" s="8">
        <v>8</v>
      </c>
      <c r="H826" s="8">
        <v>8</v>
      </c>
      <c r="I826" t="s">
        <v>1533</v>
      </c>
    </row>
    <row r="827" spans="1:9">
      <c r="A827" s="20">
        <v>50050450</v>
      </c>
      <c r="B827" t="s">
        <v>74</v>
      </c>
      <c r="C827" t="s">
        <v>223</v>
      </c>
      <c r="D827" s="8" t="s">
        <v>8</v>
      </c>
      <c r="E827" t="s">
        <v>1161</v>
      </c>
      <c r="F827" s="8">
        <v>9</v>
      </c>
      <c r="G827" s="8">
        <v>8</v>
      </c>
      <c r="H827" s="8">
        <v>10</v>
      </c>
      <c r="I827" t="s">
        <v>1533</v>
      </c>
    </row>
    <row r="828" spans="1:9">
      <c r="A828" s="20">
        <v>50050452</v>
      </c>
      <c r="B828" t="s">
        <v>224</v>
      </c>
      <c r="C828" t="s">
        <v>223</v>
      </c>
      <c r="D828" s="8" t="s">
        <v>23</v>
      </c>
      <c r="E828" t="s">
        <v>1161</v>
      </c>
      <c r="F828" s="8">
        <v>9</v>
      </c>
      <c r="G828" s="8">
        <v>9</v>
      </c>
      <c r="H828" s="8">
        <v>9</v>
      </c>
      <c r="I828" t="s">
        <v>1533</v>
      </c>
    </row>
    <row r="829" spans="1:9">
      <c r="A829" s="20">
        <v>50055669</v>
      </c>
      <c r="B829" t="s">
        <v>568</v>
      </c>
      <c r="C829" t="s">
        <v>569</v>
      </c>
      <c r="D829" s="8" t="s">
        <v>23</v>
      </c>
      <c r="E829" t="s">
        <v>1161</v>
      </c>
      <c r="F829" s="8">
        <v>7</v>
      </c>
      <c r="G829" s="8">
        <v>5</v>
      </c>
      <c r="H829" s="8">
        <v>7</v>
      </c>
      <c r="I829" t="s">
        <v>1533</v>
      </c>
    </row>
    <row r="830" spans="1:9">
      <c r="A830" s="20">
        <v>50059921</v>
      </c>
      <c r="B830" t="s">
        <v>99</v>
      </c>
      <c r="C830" t="s">
        <v>462</v>
      </c>
      <c r="D830" s="8" t="s">
        <v>8</v>
      </c>
      <c r="E830" t="s">
        <v>1161</v>
      </c>
      <c r="F830" s="8">
        <v>10</v>
      </c>
      <c r="G830" s="8">
        <v>9</v>
      </c>
      <c r="H830" s="8">
        <v>11</v>
      </c>
      <c r="I830" t="s">
        <v>1533</v>
      </c>
    </row>
    <row r="831" spans="1:9">
      <c r="A831" s="20">
        <v>50067908</v>
      </c>
      <c r="B831" t="s">
        <v>439</v>
      </c>
      <c r="C831" t="s">
        <v>722</v>
      </c>
      <c r="D831" s="8" t="s">
        <v>8</v>
      </c>
      <c r="E831" t="s">
        <v>1161</v>
      </c>
      <c r="F831" s="8">
        <v>12</v>
      </c>
      <c r="G831" s="8">
        <v>12</v>
      </c>
      <c r="H831" s="8">
        <v>12</v>
      </c>
      <c r="I831" t="s">
        <v>1533</v>
      </c>
    </row>
    <row r="832" spans="1:9">
      <c r="A832" s="20">
        <v>50067930</v>
      </c>
      <c r="B832" t="s">
        <v>815</v>
      </c>
      <c r="C832" t="s">
        <v>816</v>
      </c>
      <c r="D832" s="8" t="s">
        <v>8</v>
      </c>
      <c r="E832" t="s">
        <v>1161</v>
      </c>
      <c r="F832" s="8">
        <v>6</v>
      </c>
      <c r="G832" s="8">
        <v>6</v>
      </c>
      <c r="H832" s="8">
        <v>8</v>
      </c>
      <c r="I832" t="s">
        <v>1533</v>
      </c>
    </row>
    <row r="833" spans="1:9">
      <c r="A833" s="20">
        <v>50073531</v>
      </c>
      <c r="B833" t="s">
        <v>422</v>
      </c>
      <c r="C833" t="s">
        <v>923</v>
      </c>
      <c r="D833" s="8" t="s">
        <v>23</v>
      </c>
      <c r="E833" t="s">
        <v>1161</v>
      </c>
      <c r="F833" s="8">
        <v>8</v>
      </c>
      <c r="G833" s="8">
        <v>7</v>
      </c>
      <c r="H833" s="8">
        <v>7</v>
      </c>
      <c r="I833" t="s">
        <v>1533</v>
      </c>
    </row>
    <row r="834" spans="1:9">
      <c r="A834" s="20">
        <v>50074967</v>
      </c>
      <c r="B834" t="s">
        <v>207</v>
      </c>
      <c r="C834" t="s">
        <v>649</v>
      </c>
      <c r="D834" s="8" t="s">
        <v>8</v>
      </c>
      <c r="E834" t="s">
        <v>1161</v>
      </c>
      <c r="F834" s="8">
        <v>5</v>
      </c>
      <c r="G834" s="8">
        <v>6</v>
      </c>
      <c r="H834" s="8">
        <v>5</v>
      </c>
      <c r="I834" t="s">
        <v>1533</v>
      </c>
    </row>
    <row r="835" spans="1:9">
      <c r="A835" s="20">
        <v>50074968</v>
      </c>
      <c r="B835" t="s">
        <v>1070</v>
      </c>
      <c r="C835" t="s">
        <v>649</v>
      </c>
      <c r="D835" s="8" t="s">
        <v>23</v>
      </c>
      <c r="E835" t="s">
        <v>1161</v>
      </c>
      <c r="F835" s="8">
        <v>4</v>
      </c>
      <c r="G835" s="8">
        <v>4</v>
      </c>
      <c r="H835" s="8">
        <v>5</v>
      </c>
      <c r="I835" t="s">
        <v>1533</v>
      </c>
    </row>
    <row r="836" spans="1:9">
      <c r="A836" s="20">
        <v>50074971</v>
      </c>
      <c r="B836" t="s">
        <v>911</v>
      </c>
      <c r="C836" t="s">
        <v>912</v>
      </c>
      <c r="D836" s="8" t="s">
        <v>23</v>
      </c>
      <c r="E836" t="s">
        <v>1161</v>
      </c>
      <c r="F836" s="8">
        <v>9</v>
      </c>
      <c r="G836" s="8">
        <v>9</v>
      </c>
      <c r="H836" s="8">
        <v>8</v>
      </c>
      <c r="I836" t="s">
        <v>1533</v>
      </c>
    </row>
    <row r="837" spans="1:9">
      <c r="A837" s="20">
        <v>50075164</v>
      </c>
      <c r="B837" t="s">
        <v>209</v>
      </c>
      <c r="C837" t="s">
        <v>1534</v>
      </c>
      <c r="D837" s="8" t="s">
        <v>23</v>
      </c>
      <c r="E837" t="s">
        <v>1161</v>
      </c>
      <c r="F837" s="8">
        <v>11</v>
      </c>
      <c r="G837" s="8">
        <v>10</v>
      </c>
      <c r="H837" s="8">
        <v>10</v>
      </c>
      <c r="I837" t="s">
        <v>1533</v>
      </c>
    </row>
    <row r="838" spans="1:9">
      <c r="A838" s="20">
        <v>50075165</v>
      </c>
      <c r="B838" t="s">
        <v>251</v>
      </c>
      <c r="C838" t="s">
        <v>956</v>
      </c>
      <c r="D838" s="8" t="s">
        <v>23</v>
      </c>
      <c r="E838" t="s">
        <v>1161</v>
      </c>
      <c r="F838" s="8">
        <v>7</v>
      </c>
      <c r="G838" s="8">
        <v>7</v>
      </c>
      <c r="H838" s="8">
        <v>8</v>
      </c>
      <c r="I838" t="s">
        <v>1533</v>
      </c>
    </row>
    <row r="839" spans="1:9">
      <c r="A839" s="20">
        <v>50078160</v>
      </c>
      <c r="B839" t="s">
        <v>347</v>
      </c>
      <c r="C839" t="s">
        <v>348</v>
      </c>
      <c r="D839" s="8" t="s">
        <v>23</v>
      </c>
      <c r="E839" t="s">
        <v>1161</v>
      </c>
      <c r="F839" s="8">
        <v>9</v>
      </c>
      <c r="G839" s="8">
        <v>8</v>
      </c>
      <c r="H839" s="8">
        <v>7</v>
      </c>
      <c r="I839" t="s">
        <v>1533</v>
      </c>
    </row>
    <row r="840" spans="1:9">
      <c r="A840" s="20">
        <v>50080333</v>
      </c>
      <c r="B840" t="s">
        <v>55</v>
      </c>
      <c r="C840" t="s">
        <v>56</v>
      </c>
      <c r="D840" s="8" t="s">
        <v>8</v>
      </c>
      <c r="E840" t="s">
        <v>1161</v>
      </c>
      <c r="F840" s="8">
        <v>7</v>
      </c>
      <c r="G840" s="8">
        <v>6</v>
      </c>
      <c r="H840" s="8">
        <v>6</v>
      </c>
      <c r="I840" t="s">
        <v>1533</v>
      </c>
    </row>
    <row r="841" spans="1:9">
      <c r="A841" s="20">
        <v>50080341</v>
      </c>
      <c r="B841" t="s">
        <v>1540</v>
      </c>
      <c r="C841" t="s">
        <v>1120</v>
      </c>
      <c r="D841" s="8" t="s">
        <v>23</v>
      </c>
      <c r="E841" t="s">
        <v>1161</v>
      </c>
      <c r="F841" s="8">
        <v>12</v>
      </c>
      <c r="G841" s="8">
        <v>12</v>
      </c>
      <c r="H841" s="8">
        <v>12</v>
      </c>
      <c r="I841" t="s">
        <v>1533</v>
      </c>
    </row>
    <row r="842" spans="1:9">
      <c r="A842" s="20">
        <v>50080369</v>
      </c>
      <c r="B842" t="s">
        <v>294</v>
      </c>
      <c r="C842" t="s">
        <v>948</v>
      </c>
      <c r="D842" s="8" t="s">
        <v>8</v>
      </c>
      <c r="E842" t="s">
        <v>1161</v>
      </c>
      <c r="F842" s="8">
        <v>7</v>
      </c>
      <c r="G842" s="8">
        <v>7</v>
      </c>
      <c r="H842" s="8">
        <v>7</v>
      </c>
      <c r="I842" t="s">
        <v>1533</v>
      </c>
    </row>
    <row r="843" spans="1:9">
      <c r="A843" s="20">
        <v>50081415</v>
      </c>
      <c r="B843" t="s">
        <v>473</v>
      </c>
      <c r="C843" t="s">
        <v>1102</v>
      </c>
      <c r="D843" s="8" t="s">
        <v>23</v>
      </c>
      <c r="E843" t="s">
        <v>1161</v>
      </c>
      <c r="F843" s="8">
        <v>3</v>
      </c>
      <c r="G843" s="8">
        <v>4</v>
      </c>
      <c r="H843" s="8">
        <v>4</v>
      </c>
      <c r="I843" t="s">
        <v>1533</v>
      </c>
    </row>
    <row r="844" spans="1:9">
      <c r="A844" s="20">
        <v>50082118</v>
      </c>
      <c r="B844" t="s">
        <v>357</v>
      </c>
      <c r="C844" t="s">
        <v>358</v>
      </c>
      <c r="D844" s="8" t="s">
        <v>23</v>
      </c>
      <c r="E844" t="s">
        <v>1161</v>
      </c>
      <c r="F844" s="8">
        <v>9</v>
      </c>
      <c r="G844" s="8">
        <v>9</v>
      </c>
      <c r="H844" s="8">
        <v>9</v>
      </c>
      <c r="I844" t="s">
        <v>1533</v>
      </c>
    </row>
    <row r="845" spans="1:9">
      <c r="A845" s="20">
        <v>50083231</v>
      </c>
      <c r="B845" t="s">
        <v>186</v>
      </c>
      <c r="C845" t="s">
        <v>187</v>
      </c>
      <c r="D845" s="8" t="s">
        <v>8</v>
      </c>
      <c r="E845" t="s">
        <v>1161</v>
      </c>
      <c r="F845" s="8">
        <v>10</v>
      </c>
      <c r="G845" s="8">
        <v>9</v>
      </c>
      <c r="H845" s="8">
        <v>9</v>
      </c>
      <c r="I845" t="s">
        <v>1533</v>
      </c>
    </row>
    <row r="846" spans="1:9">
      <c r="A846" s="20">
        <v>50096943</v>
      </c>
      <c r="B846" t="s">
        <v>900</v>
      </c>
      <c r="C846" t="s">
        <v>901</v>
      </c>
      <c r="D846" s="8" t="s">
        <v>8</v>
      </c>
      <c r="E846" t="s">
        <v>1161</v>
      </c>
      <c r="F846" s="8">
        <v>9</v>
      </c>
      <c r="G846" s="8">
        <v>8</v>
      </c>
      <c r="H846" s="8">
        <v>8</v>
      </c>
      <c r="I846" t="s">
        <v>1533</v>
      </c>
    </row>
    <row r="847" spans="1:9">
      <c r="A847" s="20">
        <v>50097497</v>
      </c>
      <c r="B847" t="s">
        <v>179</v>
      </c>
      <c r="C847" t="s">
        <v>446</v>
      </c>
      <c r="D847" s="8" t="s">
        <v>8</v>
      </c>
      <c r="E847" t="s">
        <v>1161</v>
      </c>
      <c r="F847" s="8">
        <v>8</v>
      </c>
      <c r="G847" s="8">
        <v>7</v>
      </c>
      <c r="H847" s="8">
        <v>7</v>
      </c>
      <c r="I847" t="s">
        <v>1533</v>
      </c>
    </row>
    <row r="848" spans="1:9">
      <c r="A848" s="20">
        <v>50105299</v>
      </c>
      <c r="B848" t="s">
        <v>407</v>
      </c>
      <c r="C848" t="s">
        <v>408</v>
      </c>
      <c r="D848" s="8" t="s">
        <v>8</v>
      </c>
      <c r="E848" t="s">
        <v>1161</v>
      </c>
      <c r="F848" s="8">
        <v>10</v>
      </c>
      <c r="G848" s="8">
        <v>9</v>
      </c>
      <c r="H848" s="8">
        <v>9</v>
      </c>
      <c r="I848" t="s">
        <v>1533</v>
      </c>
    </row>
    <row r="849" spans="1:9">
      <c r="A849" s="20">
        <v>50182730</v>
      </c>
      <c r="B849" t="s">
        <v>1536</v>
      </c>
      <c r="C849" t="s">
        <v>1537</v>
      </c>
      <c r="D849" s="8" t="s">
        <v>8</v>
      </c>
      <c r="E849" t="s">
        <v>1161</v>
      </c>
      <c r="F849" s="8">
        <v>10</v>
      </c>
      <c r="G849" s="8">
        <v>8</v>
      </c>
      <c r="H849" s="8">
        <v>10</v>
      </c>
      <c r="I849" t="s">
        <v>1533</v>
      </c>
    </row>
    <row r="850" spans="1:9">
      <c r="A850" s="20">
        <v>50311085</v>
      </c>
      <c r="B850" t="s">
        <v>1056</v>
      </c>
      <c r="C850" t="s">
        <v>868</v>
      </c>
      <c r="D850" s="8" t="s">
        <v>8</v>
      </c>
      <c r="E850" t="s">
        <v>1161</v>
      </c>
      <c r="F850" s="8">
        <v>6</v>
      </c>
      <c r="G850" s="8">
        <v>8</v>
      </c>
      <c r="H850" s="8">
        <v>8</v>
      </c>
      <c r="I850" t="s">
        <v>1533</v>
      </c>
    </row>
    <row r="851" spans="1:9">
      <c r="A851" s="20">
        <v>50516035</v>
      </c>
      <c r="B851" t="s">
        <v>867</v>
      </c>
      <c r="C851" t="s">
        <v>868</v>
      </c>
      <c r="D851" s="8" t="s">
        <v>23</v>
      </c>
      <c r="E851" t="s">
        <v>1161</v>
      </c>
      <c r="F851" s="8">
        <v>11</v>
      </c>
      <c r="G851" s="8">
        <v>11</v>
      </c>
      <c r="H851" s="8">
        <v>11</v>
      </c>
      <c r="I851" t="s">
        <v>1533</v>
      </c>
    </row>
    <row r="852" spans="1:9">
      <c r="A852" s="20">
        <v>50538136</v>
      </c>
      <c r="B852" t="s">
        <v>1521</v>
      </c>
      <c r="C852" t="s">
        <v>1535</v>
      </c>
      <c r="D852" s="8" t="s">
        <v>23</v>
      </c>
      <c r="E852" t="s">
        <v>1161</v>
      </c>
      <c r="F852" s="8">
        <v>9</v>
      </c>
      <c r="G852" s="8">
        <v>11</v>
      </c>
      <c r="H852" s="8">
        <v>11</v>
      </c>
      <c r="I852" t="s">
        <v>1533</v>
      </c>
    </row>
    <row r="853" spans="1:9">
      <c r="A853" s="20">
        <v>50605909</v>
      </c>
      <c r="B853" t="s">
        <v>668</v>
      </c>
      <c r="C853" t="s">
        <v>1086</v>
      </c>
      <c r="D853" s="8" t="s">
        <v>8</v>
      </c>
      <c r="E853" t="s">
        <v>1161</v>
      </c>
      <c r="F853" s="8">
        <v>9</v>
      </c>
      <c r="G853" s="8">
        <v>9</v>
      </c>
      <c r="H853" s="8">
        <v>10</v>
      </c>
      <c r="I853" t="s">
        <v>1533</v>
      </c>
    </row>
    <row r="854" spans="1:9">
      <c r="A854" s="20">
        <v>50633627</v>
      </c>
      <c r="B854" t="s">
        <v>1005</v>
      </c>
      <c r="C854" t="s">
        <v>485</v>
      </c>
      <c r="D854" s="8" t="s">
        <v>8</v>
      </c>
      <c r="E854" t="s">
        <v>1161</v>
      </c>
      <c r="F854" s="8">
        <v>12</v>
      </c>
      <c r="G854" s="8">
        <v>10</v>
      </c>
      <c r="H854" s="8">
        <v>12</v>
      </c>
      <c r="I854" t="s">
        <v>1533</v>
      </c>
    </row>
    <row r="855" spans="1:9">
      <c r="A855" s="20">
        <v>50661760</v>
      </c>
      <c r="B855" t="s">
        <v>335</v>
      </c>
      <c r="C855" t="s">
        <v>1352</v>
      </c>
      <c r="D855" s="8" t="s">
        <v>8</v>
      </c>
      <c r="E855" t="s">
        <v>1161</v>
      </c>
      <c r="F855" s="8">
        <v>11</v>
      </c>
      <c r="G855" s="8">
        <v>10</v>
      </c>
      <c r="H855" s="8">
        <v>12</v>
      </c>
      <c r="I855" t="s">
        <v>1533</v>
      </c>
    </row>
    <row r="856" spans="1:9">
      <c r="A856" s="20">
        <v>50675060</v>
      </c>
      <c r="B856" t="s">
        <v>63</v>
      </c>
      <c r="C856" t="s">
        <v>309</v>
      </c>
      <c r="D856" s="8" t="s">
        <v>8</v>
      </c>
      <c r="E856" t="s">
        <v>1161</v>
      </c>
      <c r="F856" s="8">
        <v>9</v>
      </c>
      <c r="G856" s="8">
        <v>9</v>
      </c>
      <c r="H856" s="8">
        <v>10</v>
      </c>
      <c r="I856" s="9" t="s">
        <v>1533</v>
      </c>
    </row>
    <row r="857" spans="1:9">
      <c r="A857" s="20">
        <v>50860097</v>
      </c>
      <c r="B857" t="s">
        <v>1541</v>
      </c>
      <c r="C857" t="s">
        <v>1542</v>
      </c>
      <c r="D857" s="8" t="s">
        <v>23</v>
      </c>
      <c r="E857" t="s">
        <v>1161</v>
      </c>
      <c r="F857" s="8">
        <v>12</v>
      </c>
      <c r="G857" s="8">
        <v>12</v>
      </c>
      <c r="H857" s="8">
        <v>12</v>
      </c>
      <c r="I857" t="s">
        <v>1533</v>
      </c>
    </row>
    <row r="858" spans="1:9">
      <c r="A858" s="20">
        <v>50966812</v>
      </c>
      <c r="B858" t="s">
        <v>424</v>
      </c>
      <c r="C858" t="s">
        <v>1023</v>
      </c>
      <c r="D858" s="8" t="s">
        <v>8</v>
      </c>
      <c r="E858" t="s">
        <v>1161</v>
      </c>
      <c r="F858" s="8">
        <v>12</v>
      </c>
      <c r="G858" s="8">
        <v>12</v>
      </c>
      <c r="H858" s="8">
        <v>12</v>
      </c>
      <c r="I858" t="s">
        <v>1533</v>
      </c>
    </row>
    <row r="859" spans="1:9">
      <c r="A859" s="20">
        <v>50004686</v>
      </c>
      <c r="B859" t="s">
        <v>1163</v>
      </c>
      <c r="C859" t="s">
        <v>1816</v>
      </c>
      <c r="D859" s="8" t="s">
        <v>8</v>
      </c>
      <c r="E859" t="s">
        <v>1161</v>
      </c>
      <c r="F859" s="8">
        <v>8</v>
      </c>
      <c r="G859" s="8">
        <v>6</v>
      </c>
      <c r="H859" s="8">
        <v>8</v>
      </c>
      <c r="I859" t="s">
        <v>1899</v>
      </c>
    </row>
    <row r="860" spans="1:9">
      <c r="A860" s="20">
        <v>50008374</v>
      </c>
      <c r="B860" t="s">
        <v>1122</v>
      </c>
      <c r="C860" t="s">
        <v>1548</v>
      </c>
      <c r="D860" s="8" t="s">
        <v>23</v>
      </c>
      <c r="E860" t="s">
        <v>1161</v>
      </c>
      <c r="F860" s="8">
        <v>12</v>
      </c>
      <c r="G860" s="8">
        <v>12</v>
      </c>
      <c r="H860" s="8">
        <v>12</v>
      </c>
      <c r="I860" t="s">
        <v>1899</v>
      </c>
    </row>
    <row r="861" spans="1:9">
      <c r="A861" s="20">
        <v>50009230</v>
      </c>
      <c r="B861" t="s">
        <v>978</v>
      </c>
      <c r="C861" t="s">
        <v>1902</v>
      </c>
      <c r="D861" s="8" t="s">
        <v>23</v>
      </c>
      <c r="E861" t="s">
        <v>1161</v>
      </c>
      <c r="F861" s="8">
        <v>12</v>
      </c>
      <c r="G861" s="8">
        <v>11</v>
      </c>
      <c r="H861" s="8">
        <v>11</v>
      </c>
      <c r="I861" t="s">
        <v>1899</v>
      </c>
    </row>
    <row r="862" spans="1:9">
      <c r="A862" s="20">
        <v>50020192</v>
      </c>
      <c r="B862" t="s">
        <v>313</v>
      </c>
      <c r="C862" t="s">
        <v>1380</v>
      </c>
      <c r="D862" s="8" t="s">
        <v>23</v>
      </c>
      <c r="E862" t="s">
        <v>1161</v>
      </c>
      <c r="F862" s="8">
        <v>12</v>
      </c>
      <c r="G862" s="8">
        <v>12</v>
      </c>
      <c r="H862" s="8">
        <v>12</v>
      </c>
      <c r="I862" t="s">
        <v>1899</v>
      </c>
    </row>
    <row r="863" spans="1:9">
      <c r="A863" s="20">
        <v>50033380</v>
      </c>
      <c r="B863" t="s">
        <v>1795</v>
      </c>
      <c r="C863" t="s">
        <v>1901</v>
      </c>
      <c r="D863" s="8" t="s">
        <v>23</v>
      </c>
      <c r="E863" t="s">
        <v>1161</v>
      </c>
      <c r="F863" s="8">
        <v>4</v>
      </c>
      <c r="G863" s="8">
        <v>4</v>
      </c>
      <c r="H863" s="8">
        <v>6</v>
      </c>
      <c r="I863" t="s">
        <v>1899</v>
      </c>
    </row>
    <row r="864" spans="1:9">
      <c r="A864" s="20">
        <v>50050847</v>
      </c>
      <c r="B864" t="s">
        <v>1073</v>
      </c>
      <c r="C864" t="s">
        <v>1807</v>
      </c>
      <c r="D864" s="8" t="s">
        <v>8</v>
      </c>
      <c r="E864" t="s">
        <v>1161</v>
      </c>
      <c r="F864" s="8">
        <v>4</v>
      </c>
      <c r="G864" s="8">
        <v>3</v>
      </c>
      <c r="H864" s="8">
        <v>5</v>
      </c>
      <c r="I864" t="s">
        <v>1899</v>
      </c>
    </row>
    <row r="865" spans="1:9">
      <c r="A865" s="20">
        <v>50066941</v>
      </c>
      <c r="B865" t="s">
        <v>1774</v>
      </c>
      <c r="C865" t="s">
        <v>1903</v>
      </c>
      <c r="D865" s="8" t="s">
        <v>8</v>
      </c>
      <c r="E865" t="s">
        <v>1161</v>
      </c>
      <c r="F865" s="8">
        <v>6</v>
      </c>
      <c r="G865" s="8">
        <v>4</v>
      </c>
      <c r="H865" s="8">
        <v>6</v>
      </c>
      <c r="I865" t="s">
        <v>1899</v>
      </c>
    </row>
    <row r="866" spans="1:9">
      <c r="A866" s="20">
        <v>50073012</v>
      </c>
      <c r="B866" t="s">
        <v>103</v>
      </c>
      <c r="C866" t="s">
        <v>1690</v>
      </c>
      <c r="D866" s="8" t="s">
        <v>23</v>
      </c>
      <c r="E866" t="s">
        <v>1161</v>
      </c>
      <c r="F866" s="8">
        <v>5</v>
      </c>
      <c r="G866" s="8">
        <v>5</v>
      </c>
      <c r="H866" s="8">
        <v>7</v>
      </c>
      <c r="I866" t="s">
        <v>1899</v>
      </c>
    </row>
    <row r="867" spans="1:9">
      <c r="A867" s="20">
        <v>50076963</v>
      </c>
      <c r="B867" t="s">
        <v>1547</v>
      </c>
      <c r="C867" t="s">
        <v>1878</v>
      </c>
      <c r="D867" s="8" t="s">
        <v>8</v>
      </c>
      <c r="E867" t="s">
        <v>1161</v>
      </c>
      <c r="F867" s="8">
        <v>7</v>
      </c>
      <c r="G867" s="8">
        <v>5</v>
      </c>
      <c r="H867" s="8">
        <v>6</v>
      </c>
      <c r="I867" t="s">
        <v>1899</v>
      </c>
    </row>
    <row r="868" spans="1:9">
      <c r="A868" s="20">
        <v>50081207</v>
      </c>
      <c r="B868" t="s">
        <v>1334</v>
      </c>
      <c r="C868" t="s">
        <v>1861</v>
      </c>
      <c r="D868" s="8" t="s">
        <v>8</v>
      </c>
      <c r="E868" t="s">
        <v>1161</v>
      </c>
      <c r="F868" s="8">
        <v>7</v>
      </c>
      <c r="G868" s="8">
        <v>5</v>
      </c>
      <c r="H868" s="8">
        <v>7</v>
      </c>
      <c r="I868" t="s">
        <v>1899</v>
      </c>
    </row>
    <row r="869" spans="1:9">
      <c r="A869" s="20">
        <v>50085755</v>
      </c>
      <c r="B869" t="s">
        <v>297</v>
      </c>
      <c r="C869" t="s">
        <v>1906</v>
      </c>
      <c r="D869" s="8" t="s">
        <v>8</v>
      </c>
      <c r="E869" t="s">
        <v>1161</v>
      </c>
      <c r="F869" s="8">
        <v>3</v>
      </c>
      <c r="G869" s="8">
        <v>3</v>
      </c>
      <c r="H869" s="8">
        <v>4</v>
      </c>
      <c r="I869" t="s">
        <v>1899</v>
      </c>
    </row>
    <row r="870" spans="1:9">
      <c r="A870" s="20">
        <v>50086372</v>
      </c>
      <c r="B870" t="s">
        <v>205</v>
      </c>
      <c r="C870" t="s">
        <v>1085</v>
      </c>
      <c r="D870" s="8" t="s">
        <v>8</v>
      </c>
      <c r="E870" t="s">
        <v>1161</v>
      </c>
      <c r="F870" s="8">
        <v>4</v>
      </c>
      <c r="G870" s="8">
        <v>4</v>
      </c>
      <c r="H870" s="8">
        <v>6</v>
      </c>
      <c r="I870" t="s">
        <v>1899</v>
      </c>
    </row>
    <row r="871" spans="1:9">
      <c r="A871" s="20">
        <v>50089036</v>
      </c>
      <c r="B871" t="s">
        <v>432</v>
      </c>
      <c r="C871" t="s">
        <v>1831</v>
      </c>
      <c r="D871" s="8" t="s">
        <v>8</v>
      </c>
      <c r="E871" t="s">
        <v>1161</v>
      </c>
      <c r="F871" s="8">
        <v>3</v>
      </c>
      <c r="G871" s="8">
        <v>3</v>
      </c>
      <c r="H871" s="8">
        <v>4</v>
      </c>
      <c r="I871" t="s">
        <v>1899</v>
      </c>
    </row>
    <row r="872" spans="1:9">
      <c r="A872" s="20">
        <v>50089593</v>
      </c>
      <c r="B872" t="s">
        <v>205</v>
      </c>
      <c r="C872" t="s">
        <v>1809</v>
      </c>
      <c r="D872" s="8" t="s">
        <v>8</v>
      </c>
      <c r="E872" t="s">
        <v>1161</v>
      </c>
      <c r="F872" s="8">
        <v>5</v>
      </c>
      <c r="G872" s="8">
        <v>4</v>
      </c>
      <c r="H872" s="8">
        <v>6</v>
      </c>
      <c r="I872" t="s">
        <v>1899</v>
      </c>
    </row>
    <row r="873" spans="1:9">
      <c r="A873" s="20">
        <v>50094491</v>
      </c>
      <c r="B873" t="s">
        <v>114</v>
      </c>
      <c r="C873" t="s">
        <v>1763</v>
      </c>
      <c r="D873" s="8" t="s">
        <v>8</v>
      </c>
      <c r="E873" t="s">
        <v>1161</v>
      </c>
      <c r="F873" s="8">
        <v>5</v>
      </c>
      <c r="G873" s="8">
        <v>3</v>
      </c>
      <c r="H873" s="8">
        <v>4</v>
      </c>
      <c r="I873" t="s">
        <v>1899</v>
      </c>
    </row>
    <row r="874" spans="1:9">
      <c r="A874" s="20">
        <v>50095084</v>
      </c>
      <c r="B874" t="s">
        <v>1904</v>
      </c>
      <c r="C874" t="s">
        <v>427</v>
      </c>
      <c r="D874" s="8" t="s">
        <v>23</v>
      </c>
      <c r="E874" t="s">
        <v>1161</v>
      </c>
      <c r="F874" s="8">
        <v>5</v>
      </c>
      <c r="G874" s="8">
        <v>4</v>
      </c>
      <c r="H874" s="8">
        <v>4</v>
      </c>
      <c r="I874" t="s">
        <v>1899</v>
      </c>
    </row>
    <row r="875" spans="1:9">
      <c r="A875" s="20">
        <v>50105960</v>
      </c>
      <c r="B875" t="s">
        <v>1289</v>
      </c>
      <c r="C875" t="s">
        <v>939</v>
      </c>
      <c r="D875" s="8" t="s">
        <v>8</v>
      </c>
      <c r="E875" t="s">
        <v>1161</v>
      </c>
      <c r="F875" s="8">
        <v>9</v>
      </c>
      <c r="G875" s="8">
        <v>8</v>
      </c>
      <c r="H875" s="8">
        <v>10</v>
      </c>
      <c r="I875" t="s">
        <v>1899</v>
      </c>
    </row>
    <row r="876" spans="1:9">
      <c r="A876" s="20">
        <v>50110473</v>
      </c>
      <c r="B876" t="s">
        <v>272</v>
      </c>
      <c r="C876" t="s">
        <v>1107</v>
      </c>
      <c r="D876" s="8" t="s">
        <v>8</v>
      </c>
      <c r="E876" t="s">
        <v>1161</v>
      </c>
      <c r="F876" s="8">
        <v>10</v>
      </c>
      <c r="G876" s="8">
        <v>8</v>
      </c>
      <c r="H876" s="8">
        <v>10</v>
      </c>
      <c r="I876" t="s">
        <v>1899</v>
      </c>
    </row>
    <row r="877" spans="1:9">
      <c r="A877" s="20">
        <v>50113602</v>
      </c>
      <c r="B877" t="s">
        <v>1794</v>
      </c>
      <c r="C877" t="s">
        <v>1818</v>
      </c>
      <c r="D877" s="8" t="s">
        <v>8</v>
      </c>
      <c r="E877" t="s">
        <v>1161</v>
      </c>
      <c r="F877" s="8">
        <v>10</v>
      </c>
      <c r="G877" s="8">
        <v>8</v>
      </c>
      <c r="H877" s="8">
        <v>10</v>
      </c>
      <c r="I877" t="s">
        <v>1899</v>
      </c>
    </row>
    <row r="878" spans="1:9">
      <c r="A878" s="20">
        <v>50114664</v>
      </c>
      <c r="B878" t="s">
        <v>986</v>
      </c>
      <c r="C878" t="s">
        <v>718</v>
      </c>
      <c r="D878" s="8" t="s">
        <v>23</v>
      </c>
      <c r="E878" t="s">
        <v>1161</v>
      </c>
      <c r="F878" s="8">
        <v>5</v>
      </c>
      <c r="G878" s="8">
        <v>4</v>
      </c>
      <c r="H878" s="8">
        <v>4</v>
      </c>
      <c r="I878" t="s">
        <v>1899</v>
      </c>
    </row>
    <row r="879" spans="1:9">
      <c r="A879" s="20">
        <v>50119370</v>
      </c>
      <c r="B879" t="s">
        <v>253</v>
      </c>
      <c r="C879" t="s">
        <v>361</v>
      </c>
      <c r="D879" s="8" t="s">
        <v>23</v>
      </c>
      <c r="E879" t="s">
        <v>1161</v>
      </c>
      <c r="F879" s="8">
        <v>12</v>
      </c>
      <c r="G879" s="8">
        <v>12</v>
      </c>
      <c r="H879" s="8">
        <v>12</v>
      </c>
      <c r="I879" t="s">
        <v>1899</v>
      </c>
    </row>
    <row r="880" spans="1:9">
      <c r="A880" s="20">
        <v>50227025</v>
      </c>
      <c r="B880" t="s">
        <v>40</v>
      </c>
      <c r="C880" t="s">
        <v>1503</v>
      </c>
      <c r="D880" s="8" t="s">
        <v>8</v>
      </c>
      <c r="E880" t="s">
        <v>1161</v>
      </c>
      <c r="F880" s="8">
        <v>12</v>
      </c>
      <c r="G880" s="8">
        <v>12</v>
      </c>
      <c r="H880" s="8">
        <v>12</v>
      </c>
      <c r="I880" t="s">
        <v>1899</v>
      </c>
    </row>
    <row r="881" spans="1:9">
      <c r="A881" s="20">
        <v>50251295</v>
      </c>
      <c r="B881" t="s">
        <v>1802</v>
      </c>
      <c r="C881" t="s">
        <v>1905</v>
      </c>
      <c r="D881" s="8" t="s">
        <v>8</v>
      </c>
      <c r="E881" t="s">
        <v>1161</v>
      </c>
      <c r="F881" s="8">
        <v>12</v>
      </c>
      <c r="G881" s="8">
        <v>12</v>
      </c>
      <c r="H881" s="8">
        <v>12</v>
      </c>
      <c r="I881" t="s">
        <v>1899</v>
      </c>
    </row>
    <row r="882" spans="1:9">
      <c r="A882" s="20">
        <v>50332139</v>
      </c>
      <c r="B882" t="s">
        <v>1087</v>
      </c>
      <c r="C882" t="s">
        <v>1548</v>
      </c>
      <c r="D882" s="8" t="s">
        <v>23</v>
      </c>
      <c r="E882" t="s">
        <v>1161</v>
      </c>
      <c r="F882" s="8">
        <v>12</v>
      </c>
      <c r="G882" s="8">
        <v>12</v>
      </c>
      <c r="H882" s="8">
        <v>12</v>
      </c>
      <c r="I882" t="s">
        <v>1899</v>
      </c>
    </row>
    <row r="883" spans="1:9">
      <c r="A883" s="20">
        <v>50409492</v>
      </c>
      <c r="B883" t="s">
        <v>697</v>
      </c>
      <c r="C883" t="s">
        <v>1381</v>
      </c>
      <c r="D883" s="8" t="s">
        <v>8</v>
      </c>
      <c r="E883" t="s">
        <v>1161</v>
      </c>
      <c r="F883" s="8">
        <v>12</v>
      </c>
      <c r="G883" s="8">
        <v>12</v>
      </c>
      <c r="H883" s="8">
        <v>12</v>
      </c>
      <c r="I883" t="s">
        <v>1899</v>
      </c>
    </row>
    <row r="884" spans="1:9">
      <c r="A884" s="20">
        <v>50469169</v>
      </c>
      <c r="B884" t="s">
        <v>473</v>
      </c>
      <c r="C884" t="s">
        <v>1824</v>
      </c>
      <c r="D884" s="8" t="s">
        <v>23</v>
      </c>
      <c r="E884" t="s">
        <v>1161</v>
      </c>
      <c r="F884" s="8">
        <v>12</v>
      </c>
      <c r="G884" s="8">
        <v>11</v>
      </c>
      <c r="H884" s="8">
        <v>11</v>
      </c>
      <c r="I884" t="s">
        <v>1899</v>
      </c>
    </row>
    <row r="885" spans="1:9">
      <c r="A885" s="20">
        <v>50678019</v>
      </c>
      <c r="B885" t="s">
        <v>1900</v>
      </c>
      <c r="C885" t="s">
        <v>73</v>
      </c>
      <c r="D885" s="8" t="s">
        <v>8</v>
      </c>
      <c r="E885" t="s">
        <v>1161</v>
      </c>
      <c r="F885" s="8">
        <v>5</v>
      </c>
      <c r="G885" s="8">
        <v>7</v>
      </c>
      <c r="H885" s="8">
        <v>7</v>
      </c>
      <c r="I885" t="s">
        <v>1899</v>
      </c>
    </row>
    <row r="886" spans="1:9">
      <c r="A886" s="20">
        <v>50959395</v>
      </c>
      <c r="B886" t="s">
        <v>72</v>
      </c>
      <c r="C886" t="s">
        <v>1816</v>
      </c>
      <c r="D886" s="8" t="s">
        <v>23</v>
      </c>
      <c r="E886" t="s">
        <v>1161</v>
      </c>
      <c r="F886" s="8">
        <v>12</v>
      </c>
      <c r="G886" s="8">
        <v>12</v>
      </c>
      <c r="H886" s="8">
        <v>11</v>
      </c>
      <c r="I886" t="s">
        <v>1899</v>
      </c>
    </row>
    <row r="887" spans="1:9">
      <c r="A887" s="20">
        <v>50965131</v>
      </c>
      <c r="B887" t="s">
        <v>536</v>
      </c>
      <c r="C887" t="s">
        <v>1003</v>
      </c>
      <c r="D887" s="8" t="s">
        <v>23</v>
      </c>
      <c r="E887" t="s">
        <v>1161</v>
      </c>
      <c r="F887" s="8">
        <v>12</v>
      </c>
      <c r="G887" s="8">
        <v>12</v>
      </c>
      <c r="H887" s="8">
        <v>12</v>
      </c>
      <c r="I887" t="s">
        <v>1899</v>
      </c>
    </row>
    <row r="888" spans="1:9">
      <c r="A888" s="20">
        <v>50006981</v>
      </c>
      <c r="B888" t="s">
        <v>129</v>
      </c>
      <c r="C888" t="s">
        <v>130</v>
      </c>
      <c r="D888" s="8" t="s">
        <v>8</v>
      </c>
      <c r="E888" t="s">
        <v>1161</v>
      </c>
      <c r="F888" s="8">
        <v>6</v>
      </c>
      <c r="G888" s="8">
        <v>5</v>
      </c>
      <c r="H888" s="8">
        <v>7</v>
      </c>
      <c r="I888" t="s">
        <v>1550</v>
      </c>
    </row>
    <row r="889" spans="1:9">
      <c r="A889" s="20">
        <v>50012046</v>
      </c>
      <c r="B889" t="s">
        <v>132</v>
      </c>
      <c r="C889" t="s">
        <v>610</v>
      </c>
      <c r="D889" s="8" t="s">
        <v>8</v>
      </c>
      <c r="E889" t="s">
        <v>1161</v>
      </c>
      <c r="F889" s="8">
        <v>5</v>
      </c>
      <c r="G889" s="8">
        <v>4</v>
      </c>
      <c r="H889" s="8">
        <v>6</v>
      </c>
      <c r="I889" t="s">
        <v>1550</v>
      </c>
    </row>
    <row r="890" spans="1:9">
      <c r="A890" s="20">
        <v>50016410</v>
      </c>
      <c r="B890" t="s">
        <v>313</v>
      </c>
      <c r="C890" t="s">
        <v>610</v>
      </c>
      <c r="D890" s="8" t="s">
        <v>23</v>
      </c>
      <c r="E890" t="s">
        <v>1161</v>
      </c>
      <c r="F890" s="8">
        <v>8</v>
      </c>
      <c r="G890" s="8">
        <v>7</v>
      </c>
      <c r="H890" s="8">
        <v>9</v>
      </c>
      <c r="I890" t="s">
        <v>1550</v>
      </c>
    </row>
    <row r="891" spans="1:9">
      <c r="A891" s="20">
        <v>50023890</v>
      </c>
      <c r="B891" t="s">
        <v>114</v>
      </c>
      <c r="C891" t="s">
        <v>1556</v>
      </c>
      <c r="D891" s="8" t="s">
        <v>8</v>
      </c>
      <c r="E891" t="s">
        <v>1161</v>
      </c>
      <c r="F891" s="8">
        <v>5</v>
      </c>
      <c r="G891" s="8">
        <v>3</v>
      </c>
      <c r="H891" s="8">
        <v>5</v>
      </c>
      <c r="I891" t="s">
        <v>1550</v>
      </c>
    </row>
    <row r="892" spans="1:9">
      <c r="A892" s="20">
        <v>50029941</v>
      </c>
      <c r="B892" t="s">
        <v>101</v>
      </c>
      <c r="C892" t="s">
        <v>1011</v>
      </c>
      <c r="D892" s="8" t="s">
        <v>8</v>
      </c>
      <c r="E892" t="s">
        <v>1161</v>
      </c>
      <c r="F892" s="8">
        <v>5</v>
      </c>
      <c r="G892" s="8">
        <v>4</v>
      </c>
      <c r="H892" s="8">
        <v>4</v>
      </c>
      <c r="I892" t="s">
        <v>1550</v>
      </c>
    </row>
    <row r="893" spans="1:9">
      <c r="A893" s="20">
        <v>50040667</v>
      </c>
      <c r="B893" t="s">
        <v>103</v>
      </c>
      <c r="C893" t="s">
        <v>502</v>
      </c>
      <c r="D893" s="8" t="s">
        <v>23</v>
      </c>
      <c r="E893" t="s">
        <v>1161</v>
      </c>
      <c r="F893" s="8">
        <v>8</v>
      </c>
      <c r="G893" s="8">
        <v>8</v>
      </c>
      <c r="H893" s="8">
        <v>7</v>
      </c>
      <c r="I893" t="s">
        <v>1550</v>
      </c>
    </row>
    <row r="894" spans="1:9">
      <c r="A894" s="20">
        <v>50041488</v>
      </c>
      <c r="B894" t="s">
        <v>163</v>
      </c>
      <c r="C894" t="s">
        <v>855</v>
      </c>
      <c r="D894" s="8" t="s">
        <v>23</v>
      </c>
      <c r="E894" t="s">
        <v>1161</v>
      </c>
      <c r="F894" s="8">
        <v>8</v>
      </c>
      <c r="G894" s="8">
        <v>7</v>
      </c>
      <c r="H894" s="8">
        <v>7</v>
      </c>
      <c r="I894" t="s">
        <v>1550</v>
      </c>
    </row>
    <row r="895" spans="1:9">
      <c r="A895" s="20">
        <v>50043844</v>
      </c>
      <c r="B895" t="s">
        <v>1262</v>
      </c>
      <c r="C895" t="s">
        <v>506</v>
      </c>
      <c r="D895" s="8" t="s">
        <v>8</v>
      </c>
      <c r="E895" t="s">
        <v>1161</v>
      </c>
      <c r="F895" s="8">
        <v>5</v>
      </c>
      <c r="G895" s="8">
        <v>4</v>
      </c>
      <c r="H895" s="8">
        <v>5</v>
      </c>
      <c r="I895" t="s">
        <v>1550</v>
      </c>
    </row>
    <row r="896" spans="1:9">
      <c r="A896" s="20">
        <v>50055198</v>
      </c>
      <c r="B896" t="s">
        <v>834</v>
      </c>
      <c r="C896" t="s">
        <v>960</v>
      </c>
      <c r="D896" s="8" t="s">
        <v>23</v>
      </c>
      <c r="E896" t="s">
        <v>1161</v>
      </c>
      <c r="F896" s="8">
        <v>9</v>
      </c>
      <c r="G896" s="8">
        <v>8</v>
      </c>
      <c r="H896" s="8">
        <v>9</v>
      </c>
      <c r="I896" t="s">
        <v>1550</v>
      </c>
    </row>
    <row r="897" spans="1:9">
      <c r="A897" s="20">
        <v>50056215</v>
      </c>
      <c r="B897" t="s">
        <v>858</v>
      </c>
      <c r="C897" t="s">
        <v>956</v>
      </c>
      <c r="D897" s="8" t="s">
        <v>8</v>
      </c>
      <c r="E897" t="s">
        <v>1161</v>
      </c>
      <c r="F897" s="8">
        <v>9</v>
      </c>
      <c r="G897" s="8">
        <v>7</v>
      </c>
      <c r="H897" s="8">
        <v>9</v>
      </c>
      <c r="I897" t="s">
        <v>1550</v>
      </c>
    </row>
    <row r="898" spans="1:9">
      <c r="A898" s="20">
        <v>50056430</v>
      </c>
      <c r="B898" t="s">
        <v>1339</v>
      </c>
      <c r="C898" t="s">
        <v>502</v>
      </c>
      <c r="D898" s="8" t="s">
        <v>23</v>
      </c>
      <c r="E898" t="s">
        <v>1161</v>
      </c>
      <c r="F898" s="8">
        <v>10</v>
      </c>
      <c r="G898" s="8">
        <v>10</v>
      </c>
      <c r="H898" s="8">
        <v>8</v>
      </c>
      <c r="I898" t="s">
        <v>1550</v>
      </c>
    </row>
    <row r="899" spans="1:9">
      <c r="A899" s="20">
        <v>50059269</v>
      </c>
      <c r="B899" t="s">
        <v>114</v>
      </c>
      <c r="C899" t="s">
        <v>1050</v>
      </c>
      <c r="D899" s="8" t="s">
        <v>8</v>
      </c>
      <c r="E899" t="s">
        <v>1161</v>
      </c>
      <c r="F899" s="8">
        <v>8</v>
      </c>
      <c r="G899" s="8">
        <v>8</v>
      </c>
      <c r="H899" s="8">
        <v>8</v>
      </c>
      <c r="I899" t="s">
        <v>1550</v>
      </c>
    </row>
    <row r="900" spans="1:9">
      <c r="A900" s="20">
        <v>50067336</v>
      </c>
      <c r="B900" t="s">
        <v>668</v>
      </c>
      <c r="C900" t="s">
        <v>950</v>
      </c>
      <c r="D900" s="8" t="s">
        <v>23</v>
      </c>
      <c r="E900" t="s">
        <v>1161</v>
      </c>
      <c r="F900" s="8">
        <v>6</v>
      </c>
      <c r="G900" s="8">
        <v>5</v>
      </c>
      <c r="H900" s="8">
        <v>4</v>
      </c>
      <c r="I900" t="s">
        <v>1550</v>
      </c>
    </row>
    <row r="901" spans="1:9">
      <c r="A901" s="20">
        <v>50073167</v>
      </c>
      <c r="B901" t="s">
        <v>132</v>
      </c>
      <c r="C901" t="s">
        <v>130</v>
      </c>
      <c r="D901" s="8" t="s">
        <v>8</v>
      </c>
      <c r="E901" t="s">
        <v>1161</v>
      </c>
      <c r="F901" s="8">
        <v>6</v>
      </c>
      <c r="G901" s="8">
        <v>6</v>
      </c>
      <c r="H901" s="8">
        <v>6</v>
      </c>
      <c r="I901" t="s">
        <v>1550</v>
      </c>
    </row>
    <row r="902" spans="1:9">
      <c r="A902" s="20">
        <v>50078770</v>
      </c>
      <c r="B902" t="s">
        <v>98</v>
      </c>
      <c r="C902" t="s">
        <v>401</v>
      </c>
      <c r="D902" s="8" t="s">
        <v>23</v>
      </c>
      <c r="E902" t="s">
        <v>1161</v>
      </c>
      <c r="F902" s="8">
        <v>7</v>
      </c>
      <c r="G902" s="8">
        <v>6</v>
      </c>
      <c r="H902" s="8">
        <v>5</v>
      </c>
      <c r="I902" t="s">
        <v>1550</v>
      </c>
    </row>
    <row r="903" spans="1:9">
      <c r="A903" s="20">
        <v>50084272</v>
      </c>
      <c r="B903" t="s">
        <v>839</v>
      </c>
      <c r="C903" t="s">
        <v>840</v>
      </c>
      <c r="D903" s="8" t="s">
        <v>8</v>
      </c>
      <c r="E903" t="s">
        <v>1161</v>
      </c>
      <c r="F903" s="8">
        <v>4</v>
      </c>
      <c r="G903" s="8">
        <v>4</v>
      </c>
      <c r="H903" s="8">
        <v>5</v>
      </c>
      <c r="I903" t="s">
        <v>1550</v>
      </c>
    </row>
    <row r="904" spans="1:9">
      <c r="A904" s="20">
        <v>50089193</v>
      </c>
      <c r="B904" t="s">
        <v>834</v>
      </c>
      <c r="C904" t="s">
        <v>879</v>
      </c>
      <c r="D904" s="8" t="s">
        <v>23</v>
      </c>
      <c r="E904" t="s">
        <v>1161</v>
      </c>
      <c r="F904" s="8">
        <v>8</v>
      </c>
      <c r="G904" s="8">
        <v>8</v>
      </c>
      <c r="H904" s="8">
        <v>7</v>
      </c>
      <c r="I904" t="s">
        <v>1550</v>
      </c>
    </row>
    <row r="905" spans="1:9">
      <c r="A905" s="20">
        <v>50090048</v>
      </c>
      <c r="B905" t="s">
        <v>1561</v>
      </c>
      <c r="C905" t="s">
        <v>1057</v>
      </c>
      <c r="D905" s="8" t="s">
        <v>23</v>
      </c>
      <c r="E905" t="s">
        <v>1161</v>
      </c>
      <c r="F905" s="8">
        <v>12</v>
      </c>
      <c r="G905" s="8">
        <v>12</v>
      </c>
      <c r="H905" s="8">
        <v>12</v>
      </c>
      <c r="I905" t="s">
        <v>1550</v>
      </c>
    </row>
    <row r="906" spans="1:9">
      <c r="A906" s="20">
        <v>50097155</v>
      </c>
      <c r="B906" t="s">
        <v>61</v>
      </c>
      <c r="C906" t="s">
        <v>810</v>
      </c>
      <c r="D906" s="8" t="s">
        <v>8</v>
      </c>
      <c r="E906" t="s">
        <v>1161</v>
      </c>
      <c r="F906" s="8">
        <v>8</v>
      </c>
      <c r="G906" s="8">
        <v>8</v>
      </c>
      <c r="H906" s="8">
        <v>8</v>
      </c>
      <c r="I906" t="s">
        <v>1550</v>
      </c>
    </row>
    <row r="907" spans="1:9">
      <c r="A907" s="20">
        <v>50099627</v>
      </c>
      <c r="B907" t="s">
        <v>463</v>
      </c>
      <c r="C907" t="s">
        <v>464</v>
      </c>
      <c r="D907" s="8" t="s">
        <v>8</v>
      </c>
      <c r="E907" t="s">
        <v>1161</v>
      </c>
      <c r="F907" s="8">
        <v>7</v>
      </c>
      <c r="G907" s="8">
        <v>6</v>
      </c>
      <c r="H907" s="8">
        <v>6</v>
      </c>
      <c r="I907" t="s">
        <v>1550</v>
      </c>
    </row>
    <row r="908" spans="1:9">
      <c r="A908" s="20">
        <v>50106603</v>
      </c>
      <c r="B908" t="s">
        <v>352</v>
      </c>
      <c r="C908" t="s">
        <v>353</v>
      </c>
      <c r="D908" s="8" t="s">
        <v>23</v>
      </c>
      <c r="E908" t="s">
        <v>1161</v>
      </c>
      <c r="F908" s="8">
        <v>5</v>
      </c>
      <c r="G908" s="8">
        <v>6</v>
      </c>
      <c r="H908" s="8">
        <v>5</v>
      </c>
      <c r="I908" t="s">
        <v>1550</v>
      </c>
    </row>
    <row r="909" spans="1:9">
      <c r="A909" s="20">
        <v>50115034</v>
      </c>
      <c r="B909" t="s">
        <v>132</v>
      </c>
      <c r="C909" t="s">
        <v>1555</v>
      </c>
      <c r="D909" s="8" t="s">
        <v>8</v>
      </c>
      <c r="E909" t="s">
        <v>1161</v>
      </c>
      <c r="F909" s="8">
        <v>12</v>
      </c>
      <c r="G909" s="8">
        <v>11</v>
      </c>
      <c r="H909" s="8">
        <v>12</v>
      </c>
      <c r="I909" t="s">
        <v>1550</v>
      </c>
    </row>
    <row r="910" spans="1:9">
      <c r="A910" s="20">
        <v>50469142</v>
      </c>
      <c r="B910" t="s">
        <v>1553</v>
      </c>
      <c r="C910" t="s">
        <v>1554</v>
      </c>
      <c r="D910" s="8" t="s">
        <v>8</v>
      </c>
      <c r="E910" t="s">
        <v>1161</v>
      </c>
      <c r="F910" s="8">
        <v>10</v>
      </c>
      <c r="G910" s="8">
        <v>8</v>
      </c>
      <c r="H910" s="8">
        <v>10</v>
      </c>
      <c r="I910" t="s">
        <v>1550</v>
      </c>
    </row>
    <row r="911" spans="1:9">
      <c r="A911" s="20">
        <v>50673092</v>
      </c>
      <c r="B911" t="s">
        <v>1280</v>
      </c>
      <c r="C911" t="s">
        <v>1559</v>
      </c>
      <c r="D911" s="8" t="s">
        <v>8</v>
      </c>
      <c r="E911" t="s">
        <v>1161</v>
      </c>
      <c r="F911" s="8">
        <v>10</v>
      </c>
      <c r="G911" s="8">
        <v>8</v>
      </c>
      <c r="H911" s="8">
        <v>10</v>
      </c>
      <c r="I911" t="s">
        <v>1550</v>
      </c>
    </row>
    <row r="912" spans="1:9">
      <c r="A912" s="20">
        <v>50758144</v>
      </c>
      <c r="B912" t="s">
        <v>1059</v>
      </c>
      <c r="C912" t="s">
        <v>1188</v>
      </c>
      <c r="D912" s="8" t="s">
        <v>8</v>
      </c>
      <c r="E912" t="s">
        <v>1161</v>
      </c>
      <c r="F912" s="8">
        <v>8</v>
      </c>
      <c r="G912" s="8">
        <v>8</v>
      </c>
      <c r="H912" s="8">
        <v>8</v>
      </c>
      <c r="I912" t="s">
        <v>1550</v>
      </c>
    </row>
    <row r="913" spans="1:9">
      <c r="A913" s="20">
        <v>50905554</v>
      </c>
      <c r="B913" t="s">
        <v>1557</v>
      </c>
      <c r="C913" t="s">
        <v>1558</v>
      </c>
      <c r="D913" s="8" t="s">
        <v>8</v>
      </c>
      <c r="E913" t="s">
        <v>1161</v>
      </c>
      <c r="F913" s="8">
        <v>12</v>
      </c>
      <c r="G913" s="8">
        <v>11</v>
      </c>
      <c r="H913" s="8">
        <v>12</v>
      </c>
      <c r="I913" t="s">
        <v>1550</v>
      </c>
    </row>
    <row r="914" spans="1:9">
      <c r="A914" s="20">
        <v>50921290</v>
      </c>
      <c r="B914" t="s">
        <v>1740</v>
      </c>
      <c r="C914" t="s">
        <v>1741</v>
      </c>
      <c r="D914" s="8" t="s">
        <v>8</v>
      </c>
      <c r="E914" t="s">
        <v>1161</v>
      </c>
      <c r="F914" s="8">
        <v>10</v>
      </c>
      <c r="G914" s="8">
        <v>10</v>
      </c>
      <c r="H914" s="8">
        <v>12</v>
      </c>
      <c r="I914" t="s">
        <v>1550</v>
      </c>
    </row>
    <row r="915" spans="1:9">
      <c r="A915" s="20">
        <v>51060914</v>
      </c>
      <c r="B915" t="s">
        <v>1551</v>
      </c>
      <c r="C915" t="s">
        <v>1552</v>
      </c>
      <c r="D915" s="8" t="s">
        <v>8</v>
      </c>
      <c r="E915" t="s">
        <v>1161</v>
      </c>
      <c r="F915" s="8">
        <v>12</v>
      </c>
      <c r="G915" s="8">
        <v>12</v>
      </c>
      <c r="H915" s="8">
        <v>12</v>
      </c>
      <c r="I915" t="s">
        <v>1550</v>
      </c>
    </row>
    <row r="916" spans="1:9">
      <c r="A916" s="20">
        <v>50021267</v>
      </c>
      <c r="B916" t="s">
        <v>57</v>
      </c>
      <c r="C916" t="s">
        <v>56</v>
      </c>
      <c r="D916" s="8" t="s">
        <v>23</v>
      </c>
      <c r="E916" t="s">
        <v>1161</v>
      </c>
      <c r="F916" s="8">
        <v>7</v>
      </c>
      <c r="G916" s="8">
        <v>7</v>
      </c>
      <c r="H916" s="8">
        <v>7</v>
      </c>
      <c r="I916" t="s">
        <v>1562</v>
      </c>
    </row>
    <row r="917" spans="1:9">
      <c r="A917" s="20">
        <v>50052253</v>
      </c>
      <c r="B917" t="s">
        <v>211</v>
      </c>
      <c r="C917" t="s">
        <v>585</v>
      </c>
      <c r="D917" s="8" t="s">
        <v>8</v>
      </c>
      <c r="E917" t="s">
        <v>1161</v>
      </c>
      <c r="F917" s="8">
        <v>12</v>
      </c>
      <c r="G917" s="8">
        <v>12</v>
      </c>
      <c r="H917" s="8">
        <v>12</v>
      </c>
      <c r="I917" t="s">
        <v>1562</v>
      </c>
    </row>
    <row r="918" spans="1:9">
      <c r="A918" s="20">
        <v>50059423</v>
      </c>
      <c r="B918" t="s">
        <v>89</v>
      </c>
      <c r="C918" t="s">
        <v>90</v>
      </c>
      <c r="D918" s="8" t="s">
        <v>23</v>
      </c>
      <c r="E918" t="s">
        <v>1161</v>
      </c>
      <c r="F918" s="8">
        <v>5</v>
      </c>
      <c r="G918" s="8">
        <v>6</v>
      </c>
      <c r="H918" s="8">
        <v>7</v>
      </c>
      <c r="I918" t="s">
        <v>1562</v>
      </c>
    </row>
    <row r="919" spans="1:9">
      <c r="A919" s="20">
        <v>50070737</v>
      </c>
      <c r="B919" t="s">
        <v>244</v>
      </c>
      <c r="C919" t="s">
        <v>333</v>
      </c>
      <c r="D919" s="8" t="s">
        <v>8</v>
      </c>
      <c r="E919" t="s">
        <v>1161</v>
      </c>
      <c r="F919" s="8">
        <v>12</v>
      </c>
      <c r="G919" s="8">
        <v>12</v>
      </c>
      <c r="H919" s="8">
        <v>12</v>
      </c>
      <c r="I919" t="s">
        <v>1562</v>
      </c>
    </row>
    <row r="920" spans="1:9">
      <c r="A920" s="20">
        <v>50074654</v>
      </c>
      <c r="B920" t="s">
        <v>258</v>
      </c>
      <c r="C920" t="s">
        <v>259</v>
      </c>
      <c r="D920" s="8" t="s">
        <v>23</v>
      </c>
      <c r="E920" t="s">
        <v>1161</v>
      </c>
      <c r="F920" s="8">
        <v>8</v>
      </c>
      <c r="G920" s="8">
        <v>7</v>
      </c>
      <c r="H920" s="8">
        <v>6</v>
      </c>
      <c r="I920" t="s">
        <v>1562</v>
      </c>
    </row>
    <row r="921" spans="1:9">
      <c r="A921" s="20">
        <v>50074656</v>
      </c>
      <c r="B921" t="s">
        <v>14</v>
      </c>
      <c r="C921" t="s">
        <v>333</v>
      </c>
      <c r="D921" s="8" t="s">
        <v>8</v>
      </c>
      <c r="E921" t="s">
        <v>1161</v>
      </c>
      <c r="F921" s="8">
        <v>8</v>
      </c>
      <c r="G921" s="8">
        <v>8</v>
      </c>
      <c r="H921" s="8">
        <v>10</v>
      </c>
      <c r="I921" t="s">
        <v>1562</v>
      </c>
    </row>
    <row r="922" spans="1:9">
      <c r="A922" s="20">
        <v>50074657</v>
      </c>
      <c r="B922" t="s">
        <v>262</v>
      </c>
      <c r="C922" t="s">
        <v>1053</v>
      </c>
      <c r="D922" s="8" t="s">
        <v>8</v>
      </c>
      <c r="E922" t="s">
        <v>1161</v>
      </c>
      <c r="F922" s="8">
        <v>6</v>
      </c>
      <c r="G922" s="8">
        <v>6</v>
      </c>
      <c r="H922" s="8">
        <v>7</v>
      </c>
      <c r="I922" t="s">
        <v>1562</v>
      </c>
    </row>
    <row r="923" spans="1:9">
      <c r="A923" s="20">
        <v>50074658</v>
      </c>
      <c r="B923" t="s">
        <v>1566</v>
      </c>
      <c r="C923" t="s">
        <v>550</v>
      </c>
      <c r="D923" s="8" t="s">
        <v>8</v>
      </c>
      <c r="E923" t="s">
        <v>1161</v>
      </c>
      <c r="F923" s="8">
        <v>11</v>
      </c>
      <c r="G923" s="8">
        <v>9</v>
      </c>
      <c r="H923" s="8">
        <v>11</v>
      </c>
      <c r="I923" t="s">
        <v>1562</v>
      </c>
    </row>
    <row r="924" spans="1:9">
      <c r="A924" s="20">
        <v>50074660</v>
      </c>
      <c r="B924" t="s">
        <v>322</v>
      </c>
      <c r="C924" t="s">
        <v>543</v>
      </c>
      <c r="D924" s="8" t="s">
        <v>8</v>
      </c>
      <c r="E924" t="s">
        <v>1161</v>
      </c>
      <c r="F924" s="8">
        <v>8</v>
      </c>
      <c r="G924" s="8">
        <v>7</v>
      </c>
      <c r="H924" s="8">
        <v>9</v>
      </c>
      <c r="I924" t="s">
        <v>1562</v>
      </c>
    </row>
    <row r="925" spans="1:9">
      <c r="A925" s="20">
        <v>50074661</v>
      </c>
      <c r="B925" t="s">
        <v>414</v>
      </c>
      <c r="C925" t="s">
        <v>633</v>
      </c>
      <c r="D925" s="8" t="s">
        <v>8</v>
      </c>
      <c r="E925" t="s">
        <v>1161</v>
      </c>
      <c r="F925" s="8">
        <v>6</v>
      </c>
      <c r="G925" s="8">
        <v>6</v>
      </c>
      <c r="H925" s="8">
        <v>8</v>
      </c>
      <c r="I925" t="s">
        <v>1562</v>
      </c>
    </row>
    <row r="926" spans="1:9">
      <c r="A926" s="20">
        <v>50077598</v>
      </c>
      <c r="B926" t="s">
        <v>567</v>
      </c>
      <c r="C926" t="s">
        <v>1421</v>
      </c>
      <c r="D926" s="8" t="s">
        <v>8</v>
      </c>
      <c r="E926" t="s">
        <v>1161</v>
      </c>
      <c r="F926" s="8">
        <v>12</v>
      </c>
      <c r="G926" s="8">
        <v>12</v>
      </c>
      <c r="H926" s="8">
        <v>12</v>
      </c>
      <c r="I926" t="s">
        <v>1562</v>
      </c>
    </row>
    <row r="927" spans="1:9">
      <c r="A927" s="20">
        <v>50079450</v>
      </c>
      <c r="B927" t="s">
        <v>258</v>
      </c>
      <c r="C927" t="s">
        <v>550</v>
      </c>
      <c r="D927" s="8" t="s">
        <v>23</v>
      </c>
      <c r="E927" t="s">
        <v>1161</v>
      </c>
      <c r="F927" s="8">
        <v>10</v>
      </c>
      <c r="G927" s="8">
        <v>8</v>
      </c>
      <c r="H927" s="8">
        <v>10</v>
      </c>
      <c r="I927" t="s">
        <v>1562</v>
      </c>
    </row>
    <row r="928" spans="1:9">
      <c r="A928" s="20">
        <v>50079456</v>
      </c>
      <c r="B928" t="s">
        <v>81</v>
      </c>
      <c r="C928" t="s">
        <v>747</v>
      </c>
      <c r="D928" s="8" t="s">
        <v>23</v>
      </c>
      <c r="E928" t="s">
        <v>1161</v>
      </c>
      <c r="F928" s="8">
        <v>7</v>
      </c>
      <c r="G928" s="8">
        <v>6</v>
      </c>
      <c r="H928" s="8">
        <v>7</v>
      </c>
      <c r="I928" t="s">
        <v>1562</v>
      </c>
    </row>
    <row r="929" spans="1:9">
      <c r="A929" s="20">
        <v>50079904</v>
      </c>
      <c r="B929" t="s">
        <v>473</v>
      </c>
      <c r="C929" t="s">
        <v>835</v>
      </c>
      <c r="D929" s="8" t="s">
        <v>23</v>
      </c>
      <c r="E929" t="s">
        <v>1161</v>
      </c>
      <c r="F929" s="8">
        <v>9</v>
      </c>
      <c r="G929" s="8">
        <v>8</v>
      </c>
      <c r="H929" s="8">
        <v>8</v>
      </c>
      <c r="I929" t="s">
        <v>1562</v>
      </c>
    </row>
    <row r="930" spans="1:9">
      <c r="A930" s="20">
        <v>50079905</v>
      </c>
      <c r="B930" t="s">
        <v>1098</v>
      </c>
      <c r="C930" t="s">
        <v>516</v>
      </c>
      <c r="D930" s="8" t="s">
        <v>23</v>
      </c>
      <c r="E930" t="s">
        <v>1161</v>
      </c>
      <c r="F930" s="8">
        <v>9</v>
      </c>
      <c r="G930" s="8">
        <v>10</v>
      </c>
      <c r="H930" s="8">
        <v>9</v>
      </c>
      <c r="I930" t="s">
        <v>1562</v>
      </c>
    </row>
    <row r="931" spans="1:9">
      <c r="A931" s="20">
        <v>50084839</v>
      </c>
      <c r="B931" t="s">
        <v>1565</v>
      </c>
      <c r="C931" t="s">
        <v>1308</v>
      </c>
      <c r="D931" s="8" t="s">
        <v>8</v>
      </c>
      <c r="E931" t="s">
        <v>1161</v>
      </c>
      <c r="F931" s="8">
        <v>5</v>
      </c>
      <c r="G931" s="8">
        <v>5</v>
      </c>
      <c r="H931" s="8">
        <v>5</v>
      </c>
      <c r="I931" t="s">
        <v>1562</v>
      </c>
    </row>
    <row r="932" spans="1:9">
      <c r="A932" s="20">
        <v>50085333</v>
      </c>
      <c r="B932" t="s">
        <v>726</v>
      </c>
      <c r="C932" t="s">
        <v>727</v>
      </c>
      <c r="D932" s="8" t="s">
        <v>8</v>
      </c>
      <c r="E932" t="s">
        <v>1161</v>
      </c>
      <c r="F932" s="8">
        <v>9</v>
      </c>
      <c r="G932" s="8">
        <v>7</v>
      </c>
      <c r="H932" s="8">
        <v>7</v>
      </c>
      <c r="I932" t="s">
        <v>1562</v>
      </c>
    </row>
    <row r="933" spans="1:9">
      <c r="A933" s="20">
        <v>50089877</v>
      </c>
      <c r="B933" t="s">
        <v>150</v>
      </c>
      <c r="C933" t="s">
        <v>775</v>
      </c>
      <c r="D933" s="8" t="s">
        <v>8</v>
      </c>
      <c r="E933" t="s">
        <v>1161</v>
      </c>
      <c r="F933" s="8">
        <v>8</v>
      </c>
      <c r="G933" s="8">
        <v>7</v>
      </c>
      <c r="H933" s="8">
        <v>9</v>
      </c>
      <c r="I933" t="s">
        <v>1562</v>
      </c>
    </row>
    <row r="934" spans="1:9">
      <c r="A934" s="20">
        <v>50089879</v>
      </c>
      <c r="B934" t="s">
        <v>19</v>
      </c>
      <c r="C934" t="s">
        <v>378</v>
      </c>
      <c r="D934" s="8" t="s">
        <v>8</v>
      </c>
      <c r="E934" t="s">
        <v>1161</v>
      </c>
      <c r="F934" s="8">
        <v>7</v>
      </c>
      <c r="G934" s="8">
        <v>7</v>
      </c>
      <c r="H934" s="8">
        <v>8</v>
      </c>
      <c r="I934" t="s">
        <v>1562</v>
      </c>
    </row>
    <row r="935" spans="1:9">
      <c r="A935" s="20">
        <v>50089882</v>
      </c>
      <c r="B935" t="s">
        <v>776</v>
      </c>
      <c r="C935" t="s">
        <v>775</v>
      </c>
      <c r="D935" s="8" t="s">
        <v>8</v>
      </c>
      <c r="E935" t="s">
        <v>1161</v>
      </c>
      <c r="F935" s="8">
        <v>6</v>
      </c>
      <c r="G935" s="8">
        <v>5</v>
      </c>
      <c r="H935" s="8">
        <v>7</v>
      </c>
      <c r="I935" t="s">
        <v>1562</v>
      </c>
    </row>
    <row r="936" spans="1:9">
      <c r="A936" s="20">
        <v>50090537</v>
      </c>
      <c r="B936" t="s">
        <v>51</v>
      </c>
      <c r="C936" t="s">
        <v>991</v>
      </c>
      <c r="D936" s="8" t="s">
        <v>8</v>
      </c>
      <c r="E936" t="s">
        <v>1161</v>
      </c>
      <c r="F936" s="8">
        <v>9</v>
      </c>
      <c r="G936" s="8">
        <v>7</v>
      </c>
      <c r="H936" s="8">
        <v>9</v>
      </c>
      <c r="I936" t="s">
        <v>1562</v>
      </c>
    </row>
    <row r="937" spans="1:9">
      <c r="A937" s="20">
        <v>50094703</v>
      </c>
      <c r="B937" t="s">
        <v>163</v>
      </c>
      <c r="C937" t="s">
        <v>164</v>
      </c>
      <c r="D937" s="8" t="s">
        <v>23</v>
      </c>
      <c r="E937" t="s">
        <v>1161</v>
      </c>
      <c r="F937" s="8">
        <v>9</v>
      </c>
      <c r="G937" s="8">
        <v>8</v>
      </c>
      <c r="H937" s="8">
        <v>8</v>
      </c>
      <c r="I937" t="s">
        <v>1562</v>
      </c>
    </row>
    <row r="938" spans="1:9">
      <c r="A938" s="20">
        <v>50094706</v>
      </c>
      <c r="B938" t="s">
        <v>19</v>
      </c>
      <c r="C938" t="s">
        <v>638</v>
      </c>
      <c r="D938" s="8" t="s">
        <v>8</v>
      </c>
      <c r="E938" t="s">
        <v>1161</v>
      </c>
      <c r="F938" s="8">
        <v>6</v>
      </c>
      <c r="G938" s="8">
        <v>5</v>
      </c>
      <c r="H938" s="8">
        <v>7</v>
      </c>
      <c r="I938" t="s">
        <v>1562</v>
      </c>
    </row>
    <row r="939" spans="1:9">
      <c r="A939" s="20">
        <v>50102443</v>
      </c>
      <c r="B939" t="s">
        <v>1564</v>
      </c>
      <c r="C939" t="s">
        <v>1544</v>
      </c>
      <c r="D939" s="8" t="s">
        <v>23</v>
      </c>
      <c r="E939" t="s">
        <v>1161</v>
      </c>
      <c r="F939" s="8">
        <v>12</v>
      </c>
      <c r="G939" s="8">
        <v>12</v>
      </c>
      <c r="H939" s="8">
        <v>12</v>
      </c>
      <c r="I939" t="s">
        <v>1562</v>
      </c>
    </row>
    <row r="940" spans="1:9">
      <c r="A940" s="20">
        <v>50102461</v>
      </c>
      <c r="B940" t="s">
        <v>762</v>
      </c>
      <c r="C940" t="s">
        <v>761</v>
      </c>
      <c r="D940" s="8" t="s">
        <v>23</v>
      </c>
      <c r="E940" t="s">
        <v>1161</v>
      </c>
      <c r="F940" s="8">
        <v>8</v>
      </c>
      <c r="G940" s="8">
        <v>9</v>
      </c>
      <c r="H940" s="8">
        <v>10</v>
      </c>
      <c r="I940" t="s">
        <v>1562</v>
      </c>
    </row>
    <row r="941" spans="1:9">
      <c r="A941" s="20">
        <v>50102476</v>
      </c>
      <c r="B941" t="s">
        <v>229</v>
      </c>
      <c r="C941" t="s">
        <v>230</v>
      </c>
      <c r="D941" s="8" t="s">
        <v>23</v>
      </c>
      <c r="E941" t="s">
        <v>1161</v>
      </c>
      <c r="F941" s="8">
        <v>10</v>
      </c>
      <c r="G941" s="8">
        <v>9</v>
      </c>
      <c r="H941" s="8">
        <v>10</v>
      </c>
      <c r="I941" t="s">
        <v>1562</v>
      </c>
    </row>
    <row r="942" spans="1:9">
      <c r="A942" s="20">
        <v>50114497</v>
      </c>
      <c r="B942" t="s">
        <v>728</v>
      </c>
      <c r="C942" t="s">
        <v>729</v>
      </c>
      <c r="D942" s="8" t="s">
        <v>23</v>
      </c>
      <c r="E942" t="s">
        <v>1161</v>
      </c>
      <c r="F942" s="8">
        <v>10</v>
      </c>
      <c r="G942" s="8">
        <v>9</v>
      </c>
      <c r="H942" s="8">
        <v>10</v>
      </c>
      <c r="I942" t="s">
        <v>1562</v>
      </c>
    </row>
    <row r="943" spans="1:9">
      <c r="A943" s="20">
        <v>50114498</v>
      </c>
      <c r="B943" t="s">
        <v>1058</v>
      </c>
      <c r="C943" t="s">
        <v>729</v>
      </c>
      <c r="D943" s="8" t="s">
        <v>23</v>
      </c>
      <c r="E943" t="s">
        <v>1161</v>
      </c>
      <c r="F943" s="8">
        <v>10</v>
      </c>
      <c r="G943" s="8">
        <v>9</v>
      </c>
      <c r="H943" s="8">
        <v>11</v>
      </c>
      <c r="I943" t="s">
        <v>1562</v>
      </c>
    </row>
    <row r="944" spans="1:9">
      <c r="A944" s="20">
        <v>50114505</v>
      </c>
      <c r="B944" t="s">
        <v>856</v>
      </c>
      <c r="C944" t="s">
        <v>855</v>
      </c>
      <c r="D944" s="8" t="s">
        <v>23</v>
      </c>
      <c r="E944" t="s">
        <v>1161</v>
      </c>
      <c r="F944" s="8">
        <v>12</v>
      </c>
      <c r="G944" s="8">
        <v>10</v>
      </c>
      <c r="H944" s="8">
        <v>12</v>
      </c>
      <c r="I944" t="s">
        <v>1562</v>
      </c>
    </row>
    <row r="945" spans="1:9">
      <c r="A945" s="20">
        <v>50114512</v>
      </c>
      <c r="B945" t="s">
        <v>495</v>
      </c>
      <c r="C945" t="s">
        <v>496</v>
      </c>
      <c r="D945" s="8" t="s">
        <v>23</v>
      </c>
      <c r="E945" t="s">
        <v>1161</v>
      </c>
      <c r="F945" s="8">
        <v>11</v>
      </c>
      <c r="G945" s="8">
        <v>10</v>
      </c>
      <c r="H945" s="8">
        <v>12</v>
      </c>
      <c r="I945" t="s">
        <v>1562</v>
      </c>
    </row>
    <row r="946" spans="1:9">
      <c r="A946" s="20">
        <v>50114513</v>
      </c>
      <c r="B946" t="s">
        <v>1309</v>
      </c>
      <c r="C946" t="s">
        <v>496</v>
      </c>
      <c r="D946" s="8" t="s">
        <v>8</v>
      </c>
      <c r="E946" t="s">
        <v>1161</v>
      </c>
      <c r="F946" s="8">
        <v>12</v>
      </c>
      <c r="G946" s="8">
        <v>12</v>
      </c>
      <c r="H946" s="8">
        <v>12</v>
      </c>
      <c r="I946" t="s">
        <v>1562</v>
      </c>
    </row>
    <row r="947" spans="1:9">
      <c r="A947" s="20">
        <v>50114517</v>
      </c>
      <c r="B947" t="s">
        <v>1099</v>
      </c>
      <c r="C947" t="s">
        <v>1100</v>
      </c>
      <c r="D947" s="8" t="s">
        <v>23</v>
      </c>
      <c r="E947" t="s">
        <v>1161</v>
      </c>
      <c r="F947" s="8">
        <v>12</v>
      </c>
      <c r="G947" s="8">
        <v>12</v>
      </c>
      <c r="H947" s="8">
        <v>12</v>
      </c>
      <c r="I947" t="s">
        <v>1562</v>
      </c>
    </row>
    <row r="948" spans="1:9">
      <c r="A948" s="20">
        <v>50115341</v>
      </c>
      <c r="B948" t="s">
        <v>137</v>
      </c>
      <c r="C948" t="s">
        <v>138</v>
      </c>
      <c r="D948" s="8" t="s">
        <v>23</v>
      </c>
      <c r="E948" t="s">
        <v>1161</v>
      </c>
      <c r="F948" s="8">
        <v>11</v>
      </c>
      <c r="G948" s="8">
        <v>10</v>
      </c>
      <c r="H948" s="8">
        <v>12</v>
      </c>
      <c r="I948" t="s">
        <v>1562</v>
      </c>
    </row>
    <row r="949" spans="1:9">
      <c r="A949" s="20">
        <v>50116570</v>
      </c>
      <c r="B949" t="s">
        <v>1563</v>
      </c>
      <c r="C949" t="s">
        <v>1405</v>
      </c>
      <c r="D949" s="8" t="s">
        <v>8</v>
      </c>
      <c r="E949" t="s">
        <v>1161</v>
      </c>
      <c r="F949" s="8">
        <v>12</v>
      </c>
      <c r="G949" s="8">
        <v>11</v>
      </c>
      <c r="H949" s="8">
        <v>12</v>
      </c>
      <c r="I949" t="s">
        <v>1562</v>
      </c>
    </row>
    <row r="950" spans="1:9">
      <c r="A950" s="20">
        <v>50127438</v>
      </c>
      <c r="B950" t="s">
        <v>676</v>
      </c>
      <c r="C950" t="s">
        <v>677</v>
      </c>
      <c r="D950" s="8" t="s">
        <v>23</v>
      </c>
      <c r="E950" t="s">
        <v>1161</v>
      </c>
      <c r="F950" s="8">
        <v>9</v>
      </c>
      <c r="G950" s="8">
        <v>10</v>
      </c>
      <c r="H950" s="8">
        <v>11</v>
      </c>
      <c r="I950" t="s">
        <v>1562</v>
      </c>
    </row>
    <row r="951" spans="1:9">
      <c r="A951" s="20">
        <v>50331760</v>
      </c>
      <c r="B951" t="s">
        <v>606</v>
      </c>
      <c r="C951" t="s">
        <v>677</v>
      </c>
      <c r="D951" s="8" t="s">
        <v>8</v>
      </c>
      <c r="E951" t="s">
        <v>1161</v>
      </c>
      <c r="F951" s="8">
        <v>12</v>
      </c>
      <c r="G951" s="8">
        <v>12</v>
      </c>
      <c r="H951" s="8">
        <v>12</v>
      </c>
      <c r="I951" t="s">
        <v>1562</v>
      </c>
    </row>
    <row r="952" spans="1:9">
      <c r="A952" s="20">
        <v>50691902</v>
      </c>
      <c r="B952" t="s">
        <v>1094</v>
      </c>
      <c r="C952" t="s">
        <v>1095</v>
      </c>
      <c r="D952" s="8" t="s">
        <v>23</v>
      </c>
      <c r="E952" t="s">
        <v>1161</v>
      </c>
      <c r="F952" s="8">
        <v>12</v>
      </c>
      <c r="G952" s="8">
        <v>12</v>
      </c>
      <c r="H952" s="8">
        <v>12</v>
      </c>
      <c r="I952" t="s">
        <v>1562</v>
      </c>
    </row>
    <row r="953" spans="1:9">
      <c r="A953" s="20">
        <v>50027234</v>
      </c>
      <c r="B953" t="s">
        <v>483</v>
      </c>
      <c r="C953" t="s">
        <v>605</v>
      </c>
      <c r="D953" s="8" t="s">
        <v>8</v>
      </c>
      <c r="E953" t="s">
        <v>1161</v>
      </c>
      <c r="F953" s="8">
        <v>12</v>
      </c>
      <c r="G953" s="8">
        <v>11</v>
      </c>
      <c r="H953" s="8">
        <v>12</v>
      </c>
      <c r="I953" t="s">
        <v>1567</v>
      </c>
    </row>
    <row r="954" spans="1:9">
      <c r="A954" s="20">
        <v>50030743</v>
      </c>
      <c r="B954" t="s">
        <v>1371</v>
      </c>
      <c r="C954" t="s">
        <v>1570</v>
      </c>
      <c r="D954" s="8" t="s">
        <v>8</v>
      </c>
      <c r="E954" t="s">
        <v>1161</v>
      </c>
      <c r="F954" s="8">
        <v>12</v>
      </c>
      <c r="G954" s="8">
        <v>11</v>
      </c>
      <c r="H954" s="8">
        <v>12</v>
      </c>
      <c r="I954" t="s">
        <v>1567</v>
      </c>
    </row>
    <row r="955" spans="1:9">
      <c r="A955" s="20">
        <v>50035241</v>
      </c>
      <c r="B955" t="s">
        <v>51</v>
      </c>
      <c r="C955" t="s">
        <v>300</v>
      </c>
      <c r="D955" s="8" t="s">
        <v>8</v>
      </c>
      <c r="E955" t="s">
        <v>1161</v>
      </c>
      <c r="F955" s="8">
        <v>8</v>
      </c>
      <c r="G955" s="8">
        <v>7</v>
      </c>
      <c r="H955" s="8">
        <v>8</v>
      </c>
      <c r="I955" t="s">
        <v>1567</v>
      </c>
    </row>
    <row r="956" spans="1:9">
      <c r="A956" s="20">
        <v>50042168</v>
      </c>
      <c r="B956" t="s">
        <v>596</v>
      </c>
      <c r="C956" t="s">
        <v>1067</v>
      </c>
      <c r="D956" s="8" t="s">
        <v>8</v>
      </c>
      <c r="E956" t="s">
        <v>1161</v>
      </c>
      <c r="F956" s="8">
        <v>12</v>
      </c>
      <c r="G956" s="8">
        <v>11</v>
      </c>
      <c r="H956" s="8">
        <v>12</v>
      </c>
      <c r="I956" t="s">
        <v>1567</v>
      </c>
    </row>
    <row r="957" spans="1:9">
      <c r="A957" s="20">
        <v>50044000</v>
      </c>
      <c r="B957" t="s">
        <v>126</v>
      </c>
      <c r="C957" t="s">
        <v>950</v>
      </c>
      <c r="D957" s="8" t="s">
        <v>23</v>
      </c>
      <c r="E957" t="s">
        <v>1161</v>
      </c>
      <c r="F957" s="8">
        <v>9</v>
      </c>
      <c r="G957" s="8">
        <v>8</v>
      </c>
      <c r="H957" s="8">
        <v>8</v>
      </c>
      <c r="I957" t="s">
        <v>1567</v>
      </c>
    </row>
    <row r="958" spans="1:9">
      <c r="A958" s="20">
        <v>50054011</v>
      </c>
      <c r="B958" t="s">
        <v>61</v>
      </c>
      <c r="C958" t="s">
        <v>953</v>
      </c>
      <c r="D958" s="8" t="s">
        <v>8</v>
      </c>
      <c r="E958" t="s">
        <v>1161</v>
      </c>
      <c r="F958" s="8">
        <v>5</v>
      </c>
      <c r="G958" s="8">
        <v>6</v>
      </c>
      <c r="H958" s="8">
        <v>6</v>
      </c>
      <c r="I958" t="s">
        <v>1567</v>
      </c>
    </row>
    <row r="959" spans="1:9">
      <c r="A959" s="20">
        <v>50067338</v>
      </c>
      <c r="B959" t="s">
        <v>6</v>
      </c>
      <c r="C959" t="s">
        <v>950</v>
      </c>
      <c r="D959" s="8" t="s">
        <v>8</v>
      </c>
      <c r="E959" t="s">
        <v>1161</v>
      </c>
      <c r="F959" s="8">
        <v>6</v>
      </c>
      <c r="G959" s="8">
        <v>6</v>
      </c>
      <c r="H959" s="8">
        <v>7</v>
      </c>
      <c r="I959" t="s">
        <v>1567</v>
      </c>
    </row>
    <row r="960" spans="1:9">
      <c r="A960" s="20">
        <v>50078690</v>
      </c>
      <c r="B960" t="s">
        <v>87</v>
      </c>
      <c r="C960" t="s">
        <v>314</v>
      </c>
      <c r="D960" s="8" t="s">
        <v>8</v>
      </c>
      <c r="E960" t="s">
        <v>1161</v>
      </c>
      <c r="F960" s="8">
        <v>8</v>
      </c>
      <c r="G960" s="8">
        <v>8</v>
      </c>
      <c r="H960" s="8">
        <v>10</v>
      </c>
      <c r="I960" t="s">
        <v>1567</v>
      </c>
    </row>
    <row r="961" spans="1:9">
      <c r="A961" s="20">
        <v>50079266</v>
      </c>
      <c r="B961" t="s">
        <v>114</v>
      </c>
      <c r="C961" t="s">
        <v>362</v>
      </c>
      <c r="D961" s="8" t="s">
        <v>8</v>
      </c>
      <c r="E961" t="s">
        <v>1161</v>
      </c>
      <c r="F961" s="8">
        <v>8</v>
      </c>
      <c r="G961" s="8">
        <v>8</v>
      </c>
      <c r="H961" s="8">
        <v>9</v>
      </c>
      <c r="I961" t="s">
        <v>1567</v>
      </c>
    </row>
    <row r="962" spans="1:9">
      <c r="A962" s="20">
        <v>50083318</v>
      </c>
      <c r="B962" t="s">
        <v>251</v>
      </c>
      <c r="C962" t="s">
        <v>438</v>
      </c>
      <c r="D962" s="8" t="s">
        <v>23</v>
      </c>
      <c r="E962" t="s">
        <v>1161</v>
      </c>
      <c r="F962" s="8">
        <v>8</v>
      </c>
      <c r="G962" s="8">
        <v>7</v>
      </c>
      <c r="H962" s="8">
        <v>8</v>
      </c>
      <c r="I962" t="s">
        <v>1567</v>
      </c>
    </row>
    <row r="963" spans="1:9">
      <c r="A963" s="20">
        <v>50092321</v>
      </c>
      <c r="B963" t="s">
        <v>114</v>
      </c>
      <c r="C963" t="s">
        <v>552</v>
      </c>
      <c r="D963" s="8" t="s">
        <v>8</v>
      </c>
      <c r="E963" t="s">
        <v>1161</v>
      </c>
      <c r="F963" s="8">
        <v>8</v>
      </c>
      <c r="G963" s="8">
        <v>7</v>
      </c>
      <c r="H963" s="8">
        <v>9</v>
      </c>
      <c r="I963" t="s">
        <v>1567</v>
      </c>
    </row>
    <row r="964" spans="1:9">
      <c r="A964" s="20">
        <v>50092325</v>
      </c>
      <c r="B964" t="s">
        <v>270</v>
      </c>
      <c r="C964" t="s">
        <v>296</v>
      </c>
      <c r="D964" s="8" t="s">
        <v>8</v>
      </c>
      <c r="E964" t="s">
        <v>1161</v>
      </c>
      <c r="F964" s="8">
        <v>11</v>
      </c>
      <c r="G964" s="8">
        <v>9</v>
      </c>
      <c r="H964" s="8">
        <v>11</v>
      </c>
      <c r="I964" t="s">
        <v>1567</v>
      </c>
    </row>
    <row r="965" spans="1:9">
      <c r="A965" s="20">
        <v>50102361</v>
      </c>
      <c r="B965" t="s">
        <v>623</v>
      </c>
      <c r="C965" t="s">
        <v>624</v>
      </c>
      <c r="D965" s="8" t="s">
        <v>8</v>
      </c>
      <c r="E965" t="s">
        <v>1161</v>
      </c>
      <c r="F965" s="8">
        <v>8</v>
      </c>
      <c r="G965" s="8">
        <v>6</v>
      </c>
      <c r="H965" s="8">
        <v>8</v>
      </c>
      <c r="I965" t="s">
        <v>1567</v>
      </c>
    </row>
    <row r="966" spans="1:9">
      <c r="A966" s="20">
        <v>50105761</v>
      </c>
      <c r="B966" t="s">
        <v>87</v>
      </c>
      <c r="C966" t="s">
        <v>1568</v>
      </c>
      <c r="D966" s="8" t="s">
        <v>8</v>
      </c>
      <c r="E966" t="s">
        <v>1161</v>
      </c>
      <c r="F966" s="8">
        <v>6</v>
      </c>
      <c r="G966" s="8">
        <v>7</v>
      </c>
      <c r="H966" s="8">
        <v>7</v>
      </c>
      <c r="I966" t="s">
        <v>1567</v>
      </c>
    </row>
    <row r="967" spans="1:9">
      <c r="A967" s="20">
        <v>50998412</v>
      </c>
      <c r="B967" t="s">
        <v>268</v>
      </c>
      <c r="C967" t="s">
        <v>1569</v>
      </c>
      <c r="D967" s="8" t="s">
        <v>8</v>
      </c>
      <c r="E967" t="s">
        <v>1161</v>
      </c>
      <c r="F967" s="8">
        <v>12</v>
      </c>
      <c r="G967" s="8">
        <v>10</v>
      </c>
      <c r="H967" s="8">
        <v>12</v>
      </c>
      <c r="I967" t="s">
        <v>1567</v>
      </c>
    </row>
    <row r="968" spans="1:9">
      <c r="A968" s="20">
        <v>51173573</v>
      </c>
      <c r="B968" t="s">
        <v>1204</v>
      </c>
      <c r="C968" t="s">
        <v>585</v>
      </c>
      <c r="D968" s="8" t="s">
        <v>8</v>
      </c>
      <c r="E968" t="s">
        <v>1161</v>
      </c>
      <c r="F968" s="8">
        <v>12</v>
      </c>
      <c r="G968" s="8">
        <v>12</v>
      </c>
      <c r="H968" s="8">
        <v>12</v>
      </c>
      <c r="I968" t="s">
        <v>1567</v>
      </c>
    </row>
    <row r="969" spans="1:9">
      <c r="A969" s="20">
        <v>30049560</v>
      </c>
      <c r="B969" t="s">
        <v>714</v>
      </c>
      <c r="C969" t="s">
        <v>1340</v>
      </c>
      <c r="D969" s="8" t="s">
        <v>8</v>
      </c>
      <c r="E969" t="s">
        <v>1161</v>
      </c>
      <c r="F969" s="8">
        <v>7</v>
      </c>
      <c r="G969" s="8">
        <v>6</v>
      </c>
      <c r="H969" s="8">
        <v>7</v>
      </c>
      <c r="I969" t="s">
        <v>1571</v>
      </c>
    </row>
    <row r="970" spans="1:9">
      <c r="A970" s="20">
        <v>50001452</v>
      </c>
      <c r="B970" t="s">
        <v>222</v>
      </c>
      <c r="C970" t="s">
        <v>234</v>
      </c>
      <c r="D970" s="8" t="s">
        <v>8</v>
      </c>
      <c r="E970" t="s">
        <v>1161</v>
      </c>
      <c r="F970" s="8">
        <v>9</v>
      </c>
      <c r="G970" s="8">
        <v>7</v>
      </c>
      <c r="H970" s="8">
        <v>9</v>
      </c>
      <c r="I970" t="s">
        <v>1571</v>
      </c>
    </row>
    <row r="971" spans="1:9">
      <c r="A971" s="20">
        <v>50001491</v>
      </c>
      <c r="B971" t="s">
        <v>1291</v>
      </c>
      <c r="C971" t="s">
        <v>1585</v>
      </c>
      <c r="D971" s="8" t="s">
        <v>23</v>
      </c>
      <c r="E971" t="s">
        <v>1161</v>
      </c>
      <c r="F971" s="8">
        <v>12</v>
      </c>
      <c r="G971" s="8">
        <v>11</v>
      </c>
      <c r="H971" s="8">
        <v>11</v>
      </c>
      <c r="I971" t="s">
        <v>1571</v>
      </c>
    </row>
    <row r="972" spans="1:9">
      <c r="A972" s="20">
        <v>50002251</v>
      </c>
      <c r="B972" t="s">
        <v>769</v>
      </c>
      <c r="C972" t="s">
        <v>770</v>
      </c>
      <c r="D972" s="8" t="s">
        <v>8</v>
      </c>
      <c r="E972" t="s">
        <v>1161</v>
      </c>
      <c r="F972" s="8">
        <v>9</v>
      </c>
      <c r="G972" s="8">
        <v>9</v>
      </c>
      <c r="H972" s="8">
        <v>10</v>
      </c>
      <c r="I972" t="s">
        <v>1571</v>
      </c>
    </row>
    <row r="973" spans="1:9">
      <c r="A973" s="20">
        <v>50003190</v>
      </c>
      <c r="B973" t="s">
        <v>267</v>
      </c>
      <c r="C973" t="s">
        <v>1593</v>
      </c>
      <c r="D973" s="8" t="s">
        <v>8</v>
      </c>
      <c r="E973" t="s">
        <v>1161</v>
      </c>
      <c r="F973" s="8">
        <v>8</v>
      </c>
      <c r="G973" s="8">
        <v>8</v>
      </c>
      <c r="H973" s="8">
        <v>6</v>
      </c>
      <c r="I973" t="s">
        <v>1571</v>
      </c>
    </row>
    <row r="974" spans="1:9">
      <c r="A974" s="20">
        <v>50005212</v>
      </c>
      <c r="B974" t="s">
        <v>159</v>
      </c>
      <c r="C974" t="s">
        <v>1597</v>
      </c>
      <c r="D974" s="8" t="s">
        <v>23</v>
      </c>
      <c r="E974" t="s">
        <v>1161</v>
      </c>
      <c r="F974" s="8">
        <v>6</v>
      </c>
      <c r="G974" s="8">
        <v>5</v>
      </c>
      <c r="H974" s="8">
        <v>7</v>
      </c>
      <c r="I974" t="s">
        <v>1571</v>
      </c>
    </row>
    <row r="975" spans="1:9">
      <c r="A975" s="20">
        <v>50012062</v>
      </c>
      <c r="B975" t="s">
        <v>267</v>
      </c>
      <c r="C975" t="s">
        <v>1361</v>
      </c>
      <c r="D975" s="8" t="s">
        <v>8</v>
      </c>
      <c r="E975" t="s">
        <v>1161</v>
      </c>
      <c r="F975" s="8">
        <v>10</v>
      </c>
      <c r="G975" s="8">
        <v>8</v>
      </c>
      <c r="H975" s="8">
        <v>10</v>
      </c>
      <c r="I975" t="s">
        <v>1571</v>
      </c>
    </row>
    <row r="976" spans="1:9">
      <c r="A976" s="20">
        <v>50013310</v>
      </c>
      <c r="B976" t="s">
        <v>51</v>
      </c>
      <c r="C976" t="s">
        <v>591</v>
      </c>
      <c r="D976" s="8" t="s">
        <v>8</v>
      </c>
      <c r="E976" t="s">
        <v>1161</v>
      </c>
      <c r="F976" s="8">
        <v>11</v>
      </c>
      <c r="G976" s="8">
        <v>9</v>
      </c>
      <c r="H976" s="8">
        <v>10</v>
      </c>
      <c r="I976" t="s">
        <v>1571</v>
      </c>
    </row>
    <row r="977" spans="1:9">
      <c r="A977" s="20">
        <v>50018063</v>
      </c>
      <c r="B977" t="s">
        <v>163</v>
      </c>
      <c r="C977" t="s">
        <v>20</v>
      </c>
      <c r="D977" s="8" t="s">
        <v>23</v>
      </c>
      <c r="E977" t="s">
        <v>1161</v>
      </c>
      <c r="F977" s="8">
        <v>10</v>
      </c>
      <c r="G977" s="8">
        <v>8</v>
      </c>
      <c r="H977" s="8">
        <v>10</v>
      </c>
      <c r="I977" t="s">
        <v>1571</v>
      </c>
    </row>
    <row r="978" spans="1:9">
      <c r="A978" s="20">
        <v>50021674</v>
      </c>
      <c r="B978" t="s">
        <v>96</v>
      </c>
      <c r="C978" t="s">
        <v>97</v>
      </c>
      <c r="D978" s="8" t="s">
        <v>23</v>
      </c>
      <c r="E978" t="s">
        <v>1161</v>
      </c>
      <c r="F978" s="8">
        <v>11</v>
      </c>
      <c r="G978" s="8">
        <v>9</v>
      </c>
      <c r="H978" s="8">
        <v>11</v>
      </c>
      <c r="I978" t="s">
        <v>1571</v>
      </c>
    </row>
    <row r="979" spans="1:9">
      <c r="A979" s="20">
        <v>50028819</v>
      </c>
      <c r="B979" t="s">
        <v>563</v>
      </c>
      <c r="C979" t="s">
        <v>287</v>
      </c>
      <c r="D979" s="8" t="s">
        <v>8</v>
      </c>
      <c r="E979" t="s">
        <v>1161</v>
      </c>
      <c r="F979" s="8">
        <v>6</v>
      </c>
      <c r="G979" s="8">
        <v>4</v>
      </c>
      <c r="H979" s="8">
        <v>6</v>
      </c>
      <c r="I979" t="s">
        <v>1571</v>
      </c>
    </row>
    <row r="980" spans="1:9">
      <c r="A980" s="20">
        <v>50030601</v>
      </c>
      <c r="B980" t="s">
        <v>184</v>
      </c>
      <c r="C980" t="s">
        <v>185</v>
      </c>
      <c r="D980" s="8" t="s">
        <v>23</v>
      </c>
      <c r="E980" t="s">
        <v>1161</v>
      </c>
      <c r="F980" s="8">
        <v>9</v>
      </c>
      <c r="G980" s="8">
        <v>10</v>
      </c>
      <c r="H980" s="8">
        <v>10</v>
      </c>
      <c r="I980" t="s">
        <v>1571</v>
      </c>
    </row>
    <row r="981" spans="1:9">
      <c r="A981" s="20">
        <v>50031893</v>
      </c>
      <c r="B981" t="s">
        <v>439</v>
      </c>
      <c r="C981" t="s">
        <v>670</v>
      </c>
      <c r="D981" s="8" t="s">
        <v>8</v>
      </c>
      <c r="E981" t="s">
        <v>1161</v>
      </c>
      <c r="F981" s="8">
        <v>9</v>
      </c>
      <c r="G981" s="8">
        <v>8</v>
      </c>
      <c r="H981" s="8">
        <v>10</v>
      </c>
      <c r="I981" t="s">
        <v>1571</v>
      </c>
    </row>
    <row r="982" spans="1:9">
      <c r="A982" s="20">
        <v>50038822</v>
      </c>
      <c r="B982" t="s">
        <v>99</v>
      </c>
      <c r="C982" t="s">
        <v>100</v>
      </c>
      <c r="D982" s="8" t="s">
        <v>8</v>
      </c>
      <c r="E982" t="s">
        <v>1161</v>
      </c>
      <c r="F982" s="8">
        <v>10</v>
      </c>
      <c r="G982" s="8">
        <v>9</v>
      </c>
      <c r="H982" s="8">
        <v>10</v>
      </c>
      <c r="I982" t="s">
        <v>1571</v>
      </c>
    </row>
    <row r="983" spans="1:9">
      <c r="A983" s="20">
        <v>50044928</v>
      </c>
      <c r="B983" t="s">
        <v>51</v>
      </c>
      <c r="C983" t="s">
        <v>899</v>
      </c>
      <c r="D983" s="8" t="s">
        <v>8</v>
      </c>
      <c r="E983" t="s">
        <v>1161</v>
      </c>
      <c r="F983" s="8">
        <v>7</v>
      </c>
      <c r="G983" s="8">
        <v>7</v>
      </c>
      <c r="H983" s="8">
        <v>8</v>
      </c>
      <c r="I983" t="s">
        <v>1571</v>
      </c>
    </row>
    <row r="984" spans="1:9">
      <c r="A984" s="20">
        <v>50044933</v>
      </c>
      <c r="B984" t="s">
        <v>179</v>
      </c>
      <c r="C984" t="s">
        <v>1002</v>
      </c>
      <c r="D984" s="8" t="s">
        <v>8</v>
      </c>
      <c r="E984" t="s">
        <v>1161</v>
      </c>
      <c r="F984" s="8">
        <v>9</v>
      </c>
      <c r="G984" s="8">
        <v>7</v>
      </c>
      <c r="H984" s="8">
        <v>7</v>
      </c>
      <c r="I984" t="s">
        <v>1571</v>
      </c>
    </row>
    <row r="985" spans="1:9">
      <c r="A985" s="20">
        <v>50048792</v>
      </c>
      <c r="B985" t="s">
        <v>262</v>
      </c>
      <c r="C985" t="s">
        <v>852</v>
      </c>
      <c r="D985" s="8" t="s">
        <v>8</v>
      </c>
      <c r="E985" t="s">
        <v>1161</v>
      </c>
      <c r="F985" s="8">
        <v>11</v>
      </c>
      <c r="G985" s="8">
        <v>10</v>
      </c>
      <c r="H985" s="8">
        <v>12</v>
      </c>
      <c r="I985" t="s">
        <v>1571</v>
      </c>
    </row>
    <row r="986" spans="1:9">
      <c r="A986" s="20">
        <v>50053200</v>
      </c>
      <c r="B986" t="s">
        <v>385</v>
      </c>
      <c r="C986" t="s">
        <v>1577</v>
      </c>
      <c r="D986" s="8" t="s">
        <v>8</v>
      </c>
      <c r="E986" t="s">
        <v>1161</v>
      </c>
      <c r="F986" s="8">
        <v>11</v>
      </c>
      <c r="G986" s="8">
        <v>12</v>
      </c>
      <c r="H986" s="8">
        <v>12</v>
      </c>
      <c r="I986" t="s">
        <v>1571</v>
      </c>
    </row>
    <row r="987" spans="1:9">
      <c r="A987" s="20">
        <v>50053879</v>
      </c>
      <c r="B987" t="s">
        <v>211</v>
      </c>
      <c r="C987" t="s">
        <v>1578</v>
      </c>
      <c r="D987" s="8" t="s">
        <v>8</v>
      </c>
      <c r="E987" t="s">
        <v>1161</v>
      </c>
      <c r="F987" s="8">
        <v>4</v>
      </c>
      <c r="G987" s="8">
        <v>3</v>
      </c>
      <c r="H987" s="8">
        <v>5</v>
      </c>
      <c r="I987" t="s">
        <v>1571</v>
      </c>
    </row>
    <row r="988" spans="1:9">
      <c r="A988" s="20">
        <v>50057482</v>
      </c>
      <c r="B988" t="s">
        <v>205</v>
      </c>
      <c r="C988" t="s">
        <v>1085</v>
      </c>
      <c r="D988" s="8" t="s">
        <v>8</v>
      </c>
      <c r="E988" t="s">
        <v>1161</v>
      </c>
      <c r="F988" s="8">
        <v>10</v>
      </c>
      <c r="G988" s="8">
        <v>9</v>
      </c>
      <c r="H988" s="8">
        <v>11</v>
      </c>
      <c r="I988" t="s">
        <v>1571</v>
      </c>
    </row>
    <row r="989" spans="1:9">
      <c r="A989" s="20">
        <v>50058357</v>
      </c>
      <c r="B989" t="s">
        <v>179</v>
      </c>
      <c r="C989" t="s">
        <v>288</v>
      </c>
      <c r="D989" s="8" t="s">
        <v>8</v>
      </c>
      <c r="E989" t="s">
        <v>1161</v>
      </c>
      <c r="F989" s="8">
        <v>5</v>
      </c>
      <c r="G989" s="8">
        <v>7</v>
      </c>
      <c r="H989" s="8">
        <v>7</v>
      </c>
      <c r="I989" t="s">
        <v>1571</v>
      </c>
    </row>
    <row r="990" spans="1:9">
      <c r="A990" s="20">
        <v>50060543</v>
      </c>
      <c r="B990" t="s">
        <v>1587</v>
      </c>
      <c r="C990" t="s">
        <v>1588</v>
      </c>
      <c r="D990" s="8" t="s">
        <v>8</v>
      </c>
      <c r="E990" t="s">
        <v>1161</v>
      </c>
      <c r="F990" s="8">
        <v>5</v>
      </c>
      <c r="G990" s="8">
        <v>3</v>
      </c>
      <c r="H990" s="8">
        <v>4</v>
      </c>
      <c r="I990" t="s">
        <v>1571</v>
      </c>
    </row>
    <row r="991" spans="1:9">
      <c r="A991" s="20">
        <v>50060736</v>
      </c>
      <c r="B991" t="s">
        <v>83</v>
      </c>
      <c r="C991" t="s">
        <v>732</v>
      </c>
      <c r="D991" s="8" t="s">
        <v>8</v>
      </c>
      <c r="E991" t="s">
        <v>1161</v>
      </c>
      <c r="F991" s="8">
        <v>11</v>
      </c>
      <c r="G991" s="8">
        <v>10</v>
      </c>
      <c r="H991" s="8">
        <v>11</v>
      </c>
      <c r="I991" t="s">
        <v>1571</v>
      </c>
    </row>
    <row r="992" spans="1:9">
      <c r="A992" s="20">
        <v>50060841</v>
      </c>
      <c r="B992" t="s">
        <v>1178</v>
      </c>
      <c r="C992" t="s">
        <v>1520</v>
      </c>
      <c r="D992" s="8" t="s">
        <v>23</v>
      </c>
      <c r="E992" t="s">
        <v>1161</v>
      </c>
      <c r="F992" s="8">
        <v>11</v>
      </c>
      <c r="G992" s="8">
        <v>11</v>
      </c>
      <c r="H992" s="8">
        <v>11</v>
      </c>
      <c r="I992" t="s">
        <v>1571</v>
      </c>
    </row>
    <row r="993" spans="1:9">
      <c r="A993" s="20">
        <v>50062963</v>
      </c>
      <c r="B993" t="s">
        <v>101</v>
      </c>
      <c r="C993" t="s">
        <v>507</v>
      </c>
      <c r="D993" s="8" t="s">
        <v>8</v>
      </c>
      <c r="E993" t="s">
        <v>1161</v>
      </c>
      <c r="F993" s="8">
        <v>11</v>
      </c>
      <c r="G993" s="8">
        <v>9</v>
      </c>
      <c r="H993" s="8">
        <v>11</v>
      </c>
      <c r="I993" t="s">
        <v>1571</v>
      </c>
    </row>
    <row r="994" spans="1:9">
      <c r="A994" s="20">
        <v>50063433</v>
      </c>
      <c r="B994" t="s">
        <v>114</v>
      </c>
      <c r="C994" t="s">
        <v>115</v>
      </c>
      <c r="D994" s="8" t="s">
        <v>8</v>
      </c>
      <c r="E994" t="s">
        <v>1161</v>
      </c>
      <c r="F994" s="8">
        <v>9</v>
      </c>
      <c r="G994" s="8">
        <v>9</v>
      </c>
      <c r="H994" s="8">
        <v>11</v>
      </c>
      <c r="I994" t="s">
        <v>1571</v>
      </c>
    </row>
    <row r="995" spans="1:9">
      <c r="A995" s="20">
        <v>50063870</v>
      </c>
      <c r="B995" t="s">
        <v>424</v>
      </c>
      <c r="C995" t="s">
        <v>1549</v>
      </c>
      <c r="D995" s="8" t="s">
        <v>8</v>
      </c>
      <c r="E995" t="s">
        <v>1161</v>
      </c>
      <c r="F995" s="8">
        <v>3</v>
      </c>
      <c r="G995" s="8">
        <v>2</v>
      </c>
      <c r="H995" s="8">
        <v>3</v>
      </c>
      <c r="I995" t="s">
        <v>1571</v>
      </c>
    </row>
    <row r="996" spans="1:9">
      <c r="A996" s="20">
        <v>50064279</v>
      </c>
      <c r="B996" t="s">
        <v>849</v>
      </c>
      <c r="C996" t="s">
        <v>1002</v>
      </c>
      <c r="D996" s="8" t="s">
        <v>23</v>
      </c>
      <c r="E996" t="s">
        <v>1161</v>
      </c>
      <c r="F996" s="8">
        <v>6</v>
      </c>
      <c r="G996" s="8">
        <v>6</v>
      </c>
      <c r="H996" s="8">
        <v>7</v>
      </c>
      <c r="I996" t="s">
        <v>1571</v>
      </c>
    </row>
    <row r="997" spans="1:9">
      <c r="A997" s="20">
        <v>50067825</v>
      </c>
      <c r="B997" t="s">
        <v>294</v>
      </c>
      <c r="C997" t="s">
        <v>1168</v>
      </c>
      <c r="D997" s="8" t="s">
        <v>8</v>
      </c>
      <c r="E997" t="s">
        <v>1161</v>
      </c>
      <c r="F997" s="8">
        <v>4</v>
      </c>
      <c r="G997" s="8">
        <v>4</v>
      </c>
      <c r="H997" s="8">
        <v>6</v>
      </c>
      <c r="I997" t="s">
        <v>1571</v>
      </c>
    </row>
    <row r="998" spans="1:9">
      <c r="A998" s="20">
        <v>50069760</v>
      </c>
      <c r="B998" t="s">
        <v>616</v>
      </c>
      <c r="C998" t="s">
        <v>1584</v>
      </c>
      <c r="D998" s="8" t="s">
        <v>8</v>
      </c>
      <c r="E998" t="s">
        <v>1161</v>
      </c>
      <c r="F998" s="8">
        <v>10</v>
      </c>
      <c r="G998" s="8">
        <v>8</v>
      </c>
      <c r="H998" s="8">
        <v>10</v>
      </c>
      <c r="I998" t="s">
        <v>1571</v>
      </c>
    </row>
    <row r="999" spans="1:9">
      <c r="A999" s="20">
        <v>50070481</v>
      </c>
      <c r="B999" t="s">
        <v>1076</v>
      </c>
      <c r="C999" t="s">
        <v>1002</v>
      </c>
      <c r="D999" s="8" t="s">
        <v>8</v>
      </c>
      <c r="E999" t="s">
        <v>1161</v>
      </c>
      <c r="F999" s="8">
        <v>11</v>
      </c>
      <c r="G999" s="8">
        <v>9</v>
      </c>
      <c r="H999" s="8">
        <v>11</v>
      </c>
      <c r="I999" t="s">
        <v>1571</v>
      </c>
    </row>
    <row r="1000" spans="1:9">
      <c r="A1000" s="20">
        <v>50070989</v>
      </c>
      <c r="B1000" t="s">
        <v>341</v>
      </c>
      <c r="C1000" t="s">
        <v>342</v>
      </c>
      <c r="D1000" s="8" t="s">
        <v>8</v>
      </c>
      <c r="E1000" t="s">
        <v>1161</v>
      </c>
      <c r="F1000" s="8">
        <v>9</v>
      </c>
      <c r="G1000" s="8">
        <v>7</v>
      </c>
      <c r="H1000" s="8">
        <v>8</v>
      </c>
      <c r="I1000" t="s">
        <v>1571</v>
      </c>
    </row>
    <row r="1001" spans="1:9">
      <c r="A1001" s="20">
        <v>50072660</v>
      </c>
      <c r="B1001" t="s">
        <v>1348</v>
      </c>
      <c r="C1001" t="s">
        <v>1594</v>
      </c>
      <c r="D1001" s="8" t="s">
        <v>23</v>
      </c>
      <c r="E1001" t="s">
        <v>1161</v>
      </c>
      <c r="F1001" s="8">
        <v>4</v>
      </c>
      <c r="G1001" s="8">
        <v>3</v>
      </c>
      <c r="H1001" s="8">
        <v>4</v>
      </c>
      <c r="I1001" t="s">
        <v>1571</v>
      </c>
    </row>
    <row r="1002" spans="1:9">
      <c r="A1002" s="20">
        <v>50073995</v>
      </c>
      <c r="B1002" t="s">
        <v>622</v>
      </c>
      <c r="C1002" t="s">
        <v>995</v>
      </c>
      <c r="D1002" s="8" t="s">
        <v>8</v>
      </c>
      <c r="E1002" t="s">
        <v>1161</v>
      </c>
      <c r="F1002" s="8">
        <v>11</v>
      </c>
      <c r="G1002" s="8">
        <v>10</v>
      </c>
      <c r="H1002" s="8">
        <v>12</v>
      </c>
      <c r="I1002" t="s">
        <v>1571</v>
      </c>
    </row>
    <row r="1003" spans="1:9">
      <c r="A1003" s="20">
        <v>50076939</v>
      </c>
      <c r="B1003" t="s">
        <v>717</v>
      </c>
      <c r="C1003" t="s">
        <v>983</v>
      </c>
      <c r="D1003" s="8" t="s">
        <v>8</v>
      </c>
      <c r="E1003" t="s">
        <v>1161</v>
      </c>
      <c r="F1003" s="8">
        <v>3</v>
      </c>
      <c r="G1003" s="8">
        <v>1</v>
      </c>
      <c r="H1003" s="8">
        <v>2</v>
      </c>
      <c r="I1003" t="s">
        <v>1571</v>
      </c>
    </row>
    <row r="1004" spans="1:9">
      <c r="A1004" s="20">
        <v>50079420</v>
      </c>
      <c r="B1004" t="s">
        <v>253</v>
      </c>
      <c r="C1004" t="s">
        <v>725</v>
      </c>
      <c r="D1004" s="8" t="s">
        <v>23</v>
      </c>
      <c r="E1004" t="s">
        <v>1161</v>
      </c>
      <c r="F1004" s="8">
        <v>7</v>
      </c>
      <c r="G1004" s="8">
        <v>5</v>
      </c>
      <c r="H1004" s="8">
        <v>6</v>
      </c>
      <c r="I1004" t="s">
        <v>1571</v>
      </c>
    </row>
    <row r="1005" spans="1:9">
      <c r="A1005" s="20">
        <v>50080721</v>
      </c>
      <c r="B1005" t="s">
        <v>1573</v>
      </c>
      <c r="C1005" t="s">
        <v>1574</v>
      </c>
      <c r="D1005" s="8" t="s">
        <v>8</v>
      </c>
      <c r="E1005" t="s">
        <v>1161</v>
      </c>
      <c r="F1005" s="8">
        <v>4</v>
      </c>
      <c r="G1005" s="8">
        <v>4</v>
      </c>
      <c r="H1005" s="8">
        <v>6</v>
      </c>
      <c r="I1005" t="s">
        <v>1571</v>
      </c>
    </row>
    <row r="1006" spans="1:9">
      <c r="A1006" s="20">
        <v>50087045</v>
      </c>
      <c r="B1006" t="s">
        <v>938</v>
      </c>
      <c r="C1006" t="s">
        <v>1592</v>
      </c>
      <c r="D1006" s="8" t="s">
        <v>23</v>
      </c>
      <c r="E1006" t="s">
        <v>1161</v>
      </c>
      <c r="F1006" s="8">
        <v>8</v>
      </c>
      <c r="G1006" s="8">
        <v>6</v>
      </c>
      <c r="H1006" s="8">
        <v>8</v>
      </c>
      <c r="I1006" t="s">
        <v>1571</v>
      </c>
    </row>
    <row r="1007" spans="1:9">
      <c r="A1007" s="20">
        <v>50087378</v>
      </c>
      <c r="B1007" t="s">
        <v>376</v>
      </c>
      <c r="C1007" t="s">
        <v>1586</v>
      </c>
      <c r="D1007" s="8" t="s">
        <v>23</v>
      </c>
      <c r="E1007" t="s">
        <v>1161</v>
      </c>
      <c r="F1007" s="8">
        <v>4</v>
      </c>
      <c r="G1007" s="8">
        <v>4</v>
      </c>
      <c r="H1007" s="8">
        <v>4</v>
      </c>
      <c r="I1007" t="s">
        <v>1571</v>
      </c>
    </row>
    <row r="1008" spans="1:9">
      <c r="A1008" s="20">
        <v>50089103</v>
      </c>
      <c r="B1008" t="s">
        <v>395</v>
      </c>
      <c r="C1008" t="s">
        <v>396</v>
      </c>
      <c r="D1008" s="22" t="s">
        <v>8</v>
      </c>
      <c r="E1008" s="9" t="s">
        <v>1161</v>
      </c>
      <c r="F1008" s="8">
        <v>6</v>
      </c>
      <c r="G1008" s="8">
        <v>6</v>
      </c>
      <c r="H1008" s="8">
        <v>8</v>
      </c>
      <c r="I1008" s="9" t="s">
        <v>1571</v>
      </c>
    </row>
    <row r="1009" spans="1:9">
      <c r="A1009" s="20">
        <v>50089246</v>
      </c>
      <c r="B1009" t="s">
        <v>1572</v>
      </c>
      <c r="C1009" t="s">
        <v>56</v>
      </c>
      <c r="D1009" s="8" t="s">
        <v>23</v>
      </c>
      <c r="E1009" t="s">
        <v>1161</v>
      </c>
      <c r="F1009" s="8">
        <v>3</v>
      </c>
      <c r="G1009" s="8">
        <v>2</v>
      </c>
      <c r="H1009" s="8">
        <v>3</v>
      </c>
      <c r="I1009" t="s">
        <v>1571</v>
      </c>
    </row>
    <row r="1010" spans="1:9">
      <c r="A1010" s="20">
        <v>50089753</v>
      </c>
      <c r="B1010" t="s">
        <v>863</v>
      </c>
      <c r="C1010" t="s">
        <v>1373</v>
      </c>
      <c r="D1010" s="8" t="s">
        <v>8</v>
      </c>
      <c r="E1010" t="s">
        <v>1161</v>
      </c>
      <c r="F1010" s="8">
        <v>12</v>
      </c>
      <c r="G1010" s="8">
        <v>12</v>
      </c>
      <c r="H1010" s="8">
        <v>12</v>
      </c>
      <c r="I1010" t="s">
        <v>1571</v>
      </c>
    </row>
    <row r="1011" spans="1:9">
      <c r="A1011" s="20">
        <v>50090103</v>
      </c>
      <c r="B1011" t="s">
        <v>654</v>
      </c>
      <c r="C1011" t="s">
        <v>655</v>
      </c>
      <c r="D1011" s="8" t="s">
        <v>23</v>
      </c>
      <c r="E1011" t="s">
        <v>1161</v>
      </c>
      <c r="F1011" s="8">
        <v>7</v>
      </c>
      <c r="G1011" s="8">
        <v>6</v>
      </c>
      <c r="H1011" s="8">
        <v>7</v>
      </c>
      <c r="I1011" t="s">
        <v>1571</v>
      </c>
    </row>
    <row r="1012" spans="1:9">
      <c r="A1012" s="20">
        <v>50090948</v>
      </c>
      <c r="B1012" t="s">
        <v>264</v>
      </c>
      <c r="C1012" t="s">
        <v>325</v>
      </c>
      <c r="D1012" s="8" t="s">
        <v>8</v>
      </c>
      <c r="E1012" t="s">
        <v>1161</v>
      </c>
      <c r="F1012" s="8">
        <v>8</v>
      </c>
      <c r="G1012" s="8">
        <v>7</v>
      </c>
      <c r="H1012" s="8">
        <v>9</v>
      </c>
      <c r="I1012" t="s">
        <v>1571</v>
      </c>
    </row>
    <row r="1013" spans="1:9">
      <c r="A1013" s="20">
        <v>50091001</v>
      </c>
      <c r="B1013" t="s">
        <v>1134</v>
      </c>
      <c r="C1013" t="s">
        <v>1581</v>
      </c>
      <c r="D1013" s="8" t="s">
        <v>8</v>
      </c>
      <c r="E1013" t="s">
        <v>1161</v>
      </c>
      <c r="F1013" s="8">
        <v>3</v>
      </c>
      <c r="G1013" s="8">
        <v>3</v>
      </c>
      <c r="H1013" s="8">
        <v>2</v>
      </c>
      <c r="I1013" t="s">
        <v>1571</v>
      </c>
    </row>
    <row r="1014" spans="1:9">
      <c r="A1014" s="20">
        <v>50093244</v>
      </c>
      <c r="B1014" t="s">
        <v>393</v>
      </c>
      <c r="C1014" t="s">
        <v>394</v>
      </c>
      <c r="D1014" s="8" t="s">
        <v>8</v>
      </c>
      <c r="E1014" t="s">
        <v>1161</v>
      </c>
      <c r="F1014" s="8">
        <v>7</v>
      </c>
      <c r="G1014" s="8">
        <v>6</v>
      </c>
      <c r="H1014" s="8">
        <v>8</v>
      </c>
      <c r="I1014" t="s">
        <v>1571</v>
      </c>
    </row>
    <row r="1015" spans="1:9">
      <c r="A1015" s="20">
        <v>50093246</v>
      </c>
      <c r="B1015" t="s">
        <v>253</v>
      </c>
      <c r="C1015" t="s">
        <v>427</v>
      </c>
      <c r="D1015" s="8" t="s">
        <v>23</v>
      </c>
      <c r="E1015" t="s">
        <v>1161</v>
      </c>
      <c r="F1015" s="8">
        <v>3</v>
      </c>
      <c r="G1015" s="8">
        <v>2</v>
      </c>
      <c r="H1015" s="8">
        <v>3</v>
      </c>
      <c r="I1015" t="s">
        <v>1571</v>
      </c>
    </row>
    <row r="1016" spans="1:9">
      <c r="A1016" s="20">
        <v>50099092</v>
      </c>
      <c r="B1016" t="s">
        <v>944</v>
      </c>
      <c r="C1016" t="s">
        <v>945</v>
      </c>
      <c r="D1016" s="8" t="s">
        <v>8</v>
      </c>
      <c r="E1016" t="s">
        <v>1161</v>
      </c>
      <c r="F1016" s="8">
        <v>8</v>
      </c>
      <c r="G1016" s="8">
        <v>7</v>
      </c>
      <c r="H1016" s="8">
        <v>9</v>
      </c>
      <c r="I1016" t="s">
        <v>1571</v>
      </c>
    </row>
    <row r="1017" spans="1:9">
      <c r="A1017" s="20">
        <v>50099361</v>
      </c>
      <c r="B1017" t="s">
        <v>1756</v>
      </c>
      <c r="C1017" t="s">
        <v>749</v>
      </c>
      <c r="D1017" s="8" t="s">
        <v>23</v>
      </c>
      <c r="E1017" t="s">
        <v>1161</v>
      </c>
      <c r="F1017" s="8">
        <v>2</v>
      </c>
      <c r="G1017" s="8">
        <v>3</v>
      </c>
      <c r="H1017" s="8">
        <v>2</v>
      </c>
      <c r="I1017" s="9" t="s">
        <v>1571</v>
      </c>
    </row>
    <row r="1018" spans="1:9">
      <c r="A1018" s="20">
        <v>50100628</v>
      </c>
      <c r="B1018" t="s">
        <v>272</v>
      </c>
      <c r="C1018" t="s">
        <v>1595</v>
      </c>
      <c r="D1018" s="8" t="s">
        <v>8</v>
      </c>
      <c r="E1018" t="s">
        <v>1161</v>
      </c>
      <c r="F1018" s="8">
        <v>4</v>
      </c>
      <c r="G1018" s="8">
        <v>3</v>
      </c>
      <c r="H1018" s="8">
        <v>3</v>
      </c>
      <c r="I1018" t="s">
        <v>1571</v>
      </c>
    </row>
    <row r="1019" spans="1:9">
      <c r="A1019" s="20">
        <v>50101753</v>
      </c>
      <c r="B1019" t="s">
        <v>150</v>
      </c>
      <c r="C1019" t="s">
        <v>1583</v>
      </c>
      <c r="D1019" s="8" t="s">
        <v>8</v>
      </c>
      <c r="E1019" t="s">
        <v>1161</v>
      </c>
      <c r="F1019" s="8">
        <v>3</v>
      </c>
      <c r="G1019" s="8">
        <v>4</v>
      </c>
      <c r="H1019" s="8">
        <v>4</v>
      </c>
      <c r="I1019" t="s">
        <v>1571</v>
      </c>
    </row>
    <row r="1020" spans="1:9">
      <c r="A1020" s="20">
        <v>50103721</v>
      </c>
      <c r="B1020" t="s">
        <v>336</v>
      </c>
      <c r="C1020" t="s">
        <v>127</v>
      </c>
      <c r="D1020" s="8" t="s">
        <v>8</v>
      </c>
      <c r="E1020" t="s">
        <v>1161</v>
      </c>
      <c r="F1020" s="8">
        <v>2</v>
      </c>
      <c r="G1020" s="8">
        <v>3</v>
      </c>
      <c r="H1020" s="8">
        <v>3</v>
      </c>
      <c r="I1020" s="9" t="s">
        <v>1571</v>
      </c>
    </row>
    <row r="1021" spans="1:9">
      <c r="A1021" s="20">
        <v>50104034</v>
      </c>
      <c r="B1021" t="s">
        <v>563</v>
      </c>
      <c r="C1021" t="s">
        <v>1032</v>
      </c>
      <c r="D1021" s="8" t="s">
        <v>8</v>
      </c>
      <c r="E1021" t="s">
        <v>1161</v>
      </c>
      <c r="F1021" s="8">
        <v>9</v>
      </c>
      <c r="G1021" s="8">
        <v>9</v>
      </c>
      <c r="H1021" s="8">
        <v>11</v>
      </c>
      <c r="I1021" t="s">
        <v>1571</v>
      </c>
    </row>
    <row r="1022" spans="1:9">
      <c r="A1022" s="20">
        <v>50104487</v>
      </c>
      <c r="B1022" t="s">
        <v>79</v>
      </c>
      <c r="C1022" t="s">
        <v>80</v>
      </c>
      <c r="D1022" s="8" t="s">
        <v>8</v>
      </c>
      <c r="E1022" t="s">
        <v>1161</v>
      </c>
      <c r="F1022" s="8">
        <v>9</v>
      </c>
      <c r="G1022" s="8">
        <v>8</v>
      </c>
      <c r="H1022" s="8">
        <v>10</v>
      </c>
      <c r="I1022" t="s">
        <v>1571</v>
      </c>
    </row>
    <row r="1023" spans="1:9">
      <c r="A1023" s="20">
        <v>50105914</v>
      </c>
      <c r="B1023" t="s">
        <v>1575</v>
      </c>
      <c r="C1023" t="s">
        <v>1576</v>
      </c>
      <c r="D1023" s="8" t="s">
        <v>23</v>
      </c>
      <c r="E1023" t="s">
        <v>1161</v>
      </c>
      <c r="F1023" s="8">
        <v>8</v>
      </c>
      <c r="G1023" s="8">
        <v>6</v>
      </c>
      <c r="H1023" s="8">
        <v>6</v>
      </c>
      <c r="I1023" t="s">
        <v>1571</v>
      </c>
    </row>
    <row r="1024" spans="1:9">
      <c r="A1024" s="20">
        <v>50108199</v>
      </c>
      <c r="B1024" t="s">
        <v>336</v>
      </c>
      <c r="C1024" t="s">
        <v>263</v>
      </c>
      <c r="D1024" s="8" t="s">
        <v>8</v>
      </c>
      <c r="E1024" t="s">
        <v>1161</v>
      </c>
      <c r="F1024" s="8">
        <v>5</v>
      </c>
      <c r="G1024" s="8">
        <v>4</v>
      </c>
      <c r="H1024" s="8">
        <v>6</v>
      </c>
      <c r="I1024" t="s">
        <v>1571</v>
      </c>
    </row>
    <row r="1025" spans="1:9">
      <c r="A1025" s="20">
        <v>50109681</v>
      </c>
      <c r="B1025" t="s">
        <v>441</v>
      </c>
      <c r="C1025" t="s">
        <v>442</v>
      </c>
      <c r="D1025" s="8" t="s">
        <v>8</v>
      </c>
      <c r="E1025" t="s">
        <v>1161</v>
      </c>
      <c r="F1025" s="8">
        <v>8</v>
      </c>
      <c r="G1025" s="8">
        <v>7</v>
      </c>
      <c r="H1025" s="8">
        <v>9</v>
      </c>
      <c r="I1025" t="s">
        <v>1571</v>
      </c>
    </row>
    <row r="1026" spans="1:9">
      <c r="A1026" s="20">
        <v>50110003</v>
      </c>
      <c r="B1026" t="s">
        <v>974</v>
      </c>
      <c r="C1026" t="s">
        <v>1591</v>
      </c>
      <c r="D1026" s="8" t="s">
        <v>8</v>
      </c>
      <c r="E1026" t="s">
        <v>1161</v>
      </c>
      <c r="F1026" s="8">
        <v>8</v>
      </c>
      <c r="G1026" s="8">
        <v>9</v>
      </c>
      <c r="H1026" s="8">
        <v>10</v>
      </c>
      <c r="I1026" t="s">
        <v>1571</v>
      </c>
    </row>
    <row r="1027" spans="1:9">
      <c r="A1027" s="20">
        <v>50113785</v>
      </c>
      <c r="B1027" t="s">
        <v>204</v>
      </c>
      <c r="C1027" t="s">
        <v>1456</v>
      </c>
      <c r="D1027" s="8" t="s">
        <v>23</v>
      </c>
      <c r="E1027" t="s">
        <v>1161</v>
      </c>
      <c r="F1027" s="8">
        <v>6</v>
      </c>
      <c r="G1027" s="8">
        <v>6</v>
      </c>
      <c r="H1027" s="8">
        <v>5</v>
      </c>
      <c r="I1027" t="s">
        <v>1571</v>
      </c>
    </row>
    <row r="1028" spans="1:9">
      <c r="A1028" s="20">
        <v>50116315</v>
      </c>
      <c r="B1028" t="s">
        <v>894</v>
      </c>
      <c r="C1028" t="s">
        <v>1581</v>
      </c>
      <c r="D1028" s="8" t="s">
        <v>8</v>
      </c>
      <c r="E1028" t="s">
        <v>1161</v>
      </c>
      <c r="F1028" s="8">
        <v>8</v>
      </c>
      <c r="G1028" s="8">
        <v>6</v>
      </c>
      <c r="H1028" s="8">
        <v>8</v>
      </c>
      <c r="I1028" t="s">
        <v>1571</v>
      </c>
    </row>
    <row r="1029" spans="1:9">
      <c r="A1029" s="20">
        <v>50116381</v>
      </c>
      <c r="B1029" t="s">
        <v>336</v>
      </c>
      <c r="C1029" t="s">
        <v>893</v>
      </c>
      <c r="D1029" s="8" t="s">
        <v>8</v>
      </c>
      <c r="E1029" t="s">
        <v>1161</v>
      </c>
      <c r="F1029" s="8">
        <v>6</v>
      </c>
      <c r="G1029" s="8">
        <v>7</v>
      </c>
      <c r="H1029" s="8">
        <v>8</v>
      </c>
      <c r="I1029" t="s">
        <v>1571</v>
      </c>
    </row>
    <row r="1030" spans="1:9">
      <c r="A1030" s="20">
        <v>50116602</v>
      </c>
      <c r="B1030" t="s">
        <v>563</v>
      </c>
      <c r="C1030" t="s">
        <v>564</v>
      </c>
      <c r="D1030" s="8" t="s">
        <v>8</v>
      </c>
      <c r="E1030" t="s">
        <v>1161</v>
      </c>
      <c r="F1030" s="8">
        <v>9</v>
      </c>
      <c r="G1030" s="8">
        <v>8</v>
      </c>
      <c r="H1030" s="8">
        <v>10</v>
      </c>
      <c r="I1030" t="s">
        <v>1571</v>
      </c>
    </row>
    <row r="1031" spans="1:9">
      <c r="A1031" s="20">
        <v>50155946</v>
      </c>
      <c r="B1031" t="s">
        <v>207</v>
      </c>
      <c r="C1031" t="s">
        <v>208</v>
      </c>
      <c r="D1031" s="8" t="s">
        <v>8</v>
      </c>
      <c r="E1031" t="s">
        <v>1161</v>
      </c>
      <c r="F1031" s="8">
        <v>11</v>
      </c>
      <c r="G1031" s="8">
        <v>10</v>
      </c>
      <c r="H1031" s="8">
        <v>12</v>
      </c>
      <c r="I1031" t="s">
        <v>1571</v>
      </c>
    </row>
    <row r="1032" spans="1:9">
      <c r="A1032" s="20">
        <v>50206974</v>
      </c>
      <c r="B1032" t="s">
        <v>634</v>
      </c>
      <c r="C1032" t="s">
        <v>635</v>
      </c>
      <c r="D1032" s="8" t="s">
        <v>23</v>
      </c>
      <c r="E1032" t="s">
        <v>1161</v>
      </c>
      <c r="F1032" s="8">
        <v>9</v>
      </c>
      <c r="G1032" s="8">
        <v>7</v>
      </c>
      <c r="H1032" s="8">
        <v>8</v>
      </c>
      <c r="I1032" t="s">
        <v>1571</v>
      </c>
    </row>
    <row r="1033" spans="1:9">
      <c r="A1033" s="20">
        <v>50226932</v>
      </c>
      <c r="B1033" t="s">
        <v>1111</v>
      </c>
      <c r="C1033" t="s">
        <v>1112</v>
      </c>
      <c r="D1033" s="8" t="s">
        <v>8</v>
      </c>
      <c r="E1033" t="s">
        <v>1161</v>
      </c>
      <c r="F1033" s="8">
        <v>10</v>
      </c>
      <c r="G1033" s="8">
        <v>8</v>
      </c>
      <c r="H1033" s="8">
        <v>10</v>
      </c>
      <c r="I1033" t="s">
        <v>1571</v>
      </c>
    </row>
    <row r="1034" spans="1:9">
      <c r="A1034" s="20">
        <v>50230719</v>
      </c>
      <c r="B1034" t="s">
        <v>996</v>
      </c>
      <c r="C1034" t="s">
        <v>1046</v>
      </c>
      <c r="D1034" s="8" t="s">
        <v>8</v>
      </c>
      <c r="E1034" t="s">
        <v>1161</v>
      </c>
      <c r="F1034" s="8">
        <v>6</v>
      </c>
      <c r="G1034" s="8">
        <v>5</v>
      </c>
      <c r="H1034" s="8">
        <v>6</v>
      </c>
      <c r="I1034" t="s">
        <v>1571</v>
      </c>
    </row>
    <row r="1035" spans="1:9">
      <c r="A1035" s="20">
        <v>50337548</v>
      </c>
      <c r="B1035" t="s">
        <v>21</v>
      </c>
      <c r="C1035" t="s">
        <v>22</v>
      </c>
      <c r="D1035" s="8" t="s">
        <v>23</v>
      </c>
      <c r="E1035" t="s">
        <v>1161</v>
      </c>
      <c r="F1035" s="8">
        <v>8</v>
      </c>
      <c r="G1035" s="8">
        <v>7</v>
      </c>
      <c r="H1035" s="8">
        <v>9</v>
      </c>
      <c r="I1035" t="s">
        <v>1571</v>
      </c>
    </row>
    <row r="1036" spans="1:9">
      <c r="A1036" s="20">
        <v>50344870</v>
      </c>
      <c r="B1036" t="s">
        <v>1116</v>
      </c>
      <c r="C1036" t="s">
        <v>994</v>
      </c>
      <c r="D1036" s="8" t="s">
        <v>23</v>
      </c>
      <c r="E1036" t="s">
        <v>1161</v>
      </c>
      <c r="F1036" s="8">
        <v>12</v>
      </c>
      <c r="G1036" s="8">
        <v>10</v>
      </c>
      <c r="H1036" s="8">
        <v>12</v>
      </c>
      <c r="I1036" t="s">
        <v>1571</v>
      </c>
    </row>
    <row r="1037" spans="1:9">
      <c r="A1037" s="20">
        <v>50353489</v>
      </c>
      <c r="B1037" t="s">
        <v>190</v>
      </c>
      <c r="C1037" t="s">
        <v>1032</v>
      </c>
      <c r="D1037" s="8" t="s">
        <v>8</v>
      </c>
      <c r="E1037" t="s">
        <v>1161</v>
      </c>
      <c r="F1037" s="8">
        <v>12</v>
      </c>
      <c r="G1037" s="8">
        <v>10</v>
      </c>
      <c r="H1037" s="8">
        <v>12</v>
      </c>
      <c r="I1037" t="s">
        <v>1571</v>
      </c>
    </row>
    <row r="1038" spans="1:9">
      <c r="A1038" s="20">
        <v>50369652</v>
      </c>
      <c r="B1038" t="s">
        <v>634</v>
      </c>
      <c r="C1038" t="s">
        <v>658</v>
      </c>
      <c r="D1038" s="8" t="s">
        <v>8</v>
      </c>
      <c r="E1038" t="s">
        <v>1161</v>
      </c>
      <c r="F1038" s="8">
        <v>9</v>
      </c>
      <c r="G1038" s="8">
        <v>10</v>
      </c>
      <c r="H1038" s="8">
        <v>11</v>
      </c>
      <c r="I1038" t="s">
        <v>1571</v>
      </c>
    </row>
    <row r="1039" spans="1:9">
      <c r="A1039" s="20">
        <v>50385089</v>
      </c>
      <c r="B1039" t="s">
        <v>1118</v>
      </c>
      <c r="C1039" t="s">
        <v>658</v>
      </c>
      <c r="D1039" s="8" t="s">
        <v>8</v>
      </c>
      <c r="E1039" t="s">
        <v>1161</v>
      </c>
      <c r="F1039" s="8">
        <v>11</v>
      </c>
      <c r="G1039" s="8">
        <v>11</v>
      </c>
      <c r="H1039" s="8">
        <v>12</v>
      </c>
      <c r="I1039" t="s">
        <v>1571</v>
      </c>
    </row>
    <row r="1040" spans="1:9">
      <c r="A1040" s="20">
        <v>50398393</v>
      </c>
      <c r="B1040" t="s">
        <v>199</v>
      </c>
      <c r="C1040" t="s">
        <v>1590</v>
      </c>
      <c r="D1040" s="8" t="s">
        <v>23</v>
      </c>
      <c r="E1040" t="s">
        <v>1161</v>
      </c>
      <c r="F1040" s="8">
        <v>6</v>
      </c>
      <c r="G1040" s="8">
        <v>6</v>
      </c>
      <c r="H1040" s="8">
        <v>7</v>
      </c>
      <c r="I1040" t="s">
        <v>1571</v>
      </c>
    </row>
    <row r="1041" spans="1:9">
      <c r="A1041" s="20">
        <v>50410199</v>
      </c>
      <c r="B1041" t="s">
        <v>262</v>
      </c>
      <c r="C1041" t="s">
        <v>263</v>
      </c>
      <c r="D1041" s="8" t="s">
        <v>8</v>
      </c>
      <c r="E1041" t="s">
        <v>1161</v>
      </c>
      <c r="F1041" s="8">
        <v>5</v>
      </c>
      <c r="G1041" s="8">
        <v>4</v>
      </c>
      <c r="H1041" s="8">
        <v>4</v>
      </c>
      <c r="I1041" t="s">
        <v>1571</v>
      </c>
    </row>
    <row r="1042" spans="1:9">
      <c r="A1042" s="20">
        <v>50412442</v>
      </c>
      <c r="B1042" t="s">
        <v>535</v>
      </c>
      <c r="C1042" t="s">
        <v>20</v>
      </c>
      <c r="D1042" s="8" t="s">
        <v>8</v>
      </c>
      <c r="E1042" t="s">
        <v>1161</v>
      </c>
      <c r="F1042" s="8">
        <v>12</v>
      </c>
      <c r="G1042" s="8">
        <v>12</v>
      </c>
      <c r="H1042" s="8">
        <v>12</v>
      </c>
      <c r="I1042" t="s">
        <v>1571</v>
      </c>
    </row>
    <row r="1043" spans="1:9">
      <c r="A1043" s="20">
        <v>50492527</v>
      </c>
      <c r="B1043" t="s">
        <v>508</v>
      </c>
      <c r="C1043" t="s">
        <v>509</v>
      </c>
      <c r="D1043" s="8" t="s">
        <v>8</v>
      </c>
      <c r="E1043" t="s">
        <v>1161</v>
      </c>
      <c r="F1043" s="8">
        <v>4</v>
      </c>
      <c r="G1043" s="8">
        <v>6</v>
      </c>
      <c r="H1043" s="8">
        <v>6</v>
      </c>
      <c r="I1043" t="s">
        <v>1571</v>
      </c>
    </row>
    <row r="1044" spans="1:9">
      <c r="A1044" s="20">
        <v>50522213</v>
      </c>
      <c r="B1044" t="s">
        <v>55</v>
      </c>
      <c r="C1044" t="s">
        <v>1046</v>
      </c>
      <c r="D1044" s="8" t="s">
        <v>8</v>
      </c>
      <c r="E1044" t="s">
        <v>1161</v>
      </c>
      <c r="F1044" s="8">
        <v>3</v>
      </c>
      <c r="G1044" s="8">
        <v>5</v>
      </c>
      <c r="H1044" s="8">
        <v>5</v>
      </c>
      <c r="I1044" t="s">
        <v>1571</v>
      </c>
    </row>
    <row r="1045" spans="1:9">
      <c r="A1045" s="20">
        <v>50570765</v>
      </c>
      <c r="B1045" t="s">
        <v>1114</v>
      </c>
      <c r="C1045" t="s">
        <v>993</v>
      </c>
      <c r="D1045" s="8" t="s">
        <v>23</v>
      </c>
      <c r="E1045" t="s">
        <v>1161</v>
      </c>
      <c r="F1045" s="8">
        <v>9</v>
      </c>
      <c r="G1045" s="8">
        <v>8</v>
      </c>
      <c r="H1045" s="8">
        <v>10</v>
      </c>
      <c r="I1045" t="s">
        <v>1571</v>
      </c>
    </row>
    <row r="1046" spans="1:9">
      <c r="A1046" s="20">
        <v>50585649</v>
      </c>
      <c r="B1046" t="s">
        <v>1045</v>
      </c>
      <c r="C1046" t="s">
        <v>544</v>
      </c>
      <c r="D1046" s="8" t="s">
        <v>8</v>
      </c>
      <c r="E1046" t="s">
        <v>1161</v>
      </c>
      <c r="F1046" s="8">
        <v>9</v>
      </c>
      <c r="G1046" s="8">
        <v>9</v>
      </c>
      <c r="H1046" s="8">
        <v>10</v>
      </c>
      <c r="I1046" t="s">
        <v>1571</v>
      </c>
    </row>
    <row r="1047" spans="1:9">
      <c r="A1047" s="20">
        <v>50601695</v>
      </c>
      <c r="B1047" t="s">
        <v>1596</v>
      </c>
      <c r="C1047" t="s">
        <v>987</v>
      </c>
      <c r="D1047" s="8" t="s">
        <v>23</v>
      </c>
      <c r="E1047" t="s">
        <v>1161</v>
      </c>
      <c r="F1047" s="8">
        <v>4</v>
      </c>
      <c r="G1047" s="8">
        <v>3</v>
      </c>
      <c r="H1047" s="8">
        <v>5</v>
      </c>
      <c r="I1047" t="s">
        <v>1571</v>
      </c>
    </row>
    <row r="1048" spans="1:9">
      <c r="A1048" s="20">
        <v>50610244</v>
      </c>
      <c r="B1048" t="s">
        <v>139</v>
      </c>
      <c r="C1048" t="s">
        <v>1117</v>
      </c>
      <c r="D1048" s="8" t="s">
        <v>8</v>
      </c>
      <c r="E1048" t="s">
        <v>1161</v>
      </c>
      <c r="F1048" s="8">
        <v>12</v>
      </c>
      <c r="G1048" s="8">
        <v>12</v>
      </c>
      <c r="H1048" s="8">
        <v>12</v>
      </c>
      <c r="I1048" t="s">
        <v>1571</v>
      </c>
    </row>
    <row r="1049" spans="1:9">
      <c r="A1049" s="20">
        <v>50618725</v>
      </c>
      <c r="B1049" t="s">
        <v>410</v>
      </c>
      <c r="C1049" t="s">
        <v>411</v>
      </c>
      <c r="D1049" s="8" t="s">
        <v>8</v>
      </c>
      <c r="E1049" t="s">
        <v>1161</v>
      </c>
      <c r="F1049" s="8">
        <v>7</v>
      </c>
      <c r="G1049" s="8">
        <v>8</v>
      </c>
      <c r="H1049" s="8">
        <v>9</v>
      </c>
      <c r="I1049" t="s">
        <v>1571</v>
      </c>
    </row>
    <row r="1050" spans="1:9">
      <c r="A1050" s="20">
        <v>50689770</v>
      </c>
      <c r="B1050" t="s">
        <v>395</v>
      </c>
      <c r="C1050" t="s">
        <v>1086</v>
      </c>
      <c r="D1050" s="8" t="s">
        <v>8</v>
      </c>
      <c r="E1050" t="s">
        <v>1161</v>
      </c>
      <c r="F1050" s="8">
        <v>7</v>
      </c>
      <c r="G1050" s="8">
        <v>8</v>
      </c>
      <c r="H1050" s="8">
        <v>9</v>
      </c>
      <c r="I1050" t="s">
        <v>1571</v>
      </c>
    </row>
    <row r="1051" spans="1:9">
      <c r="A1051" s="20">
        <v>50711563</v>
      </c>
      <c r="B1051" t="s">
        <v>1088</v>
      </c>
      <c r="C1051" t="s">
        <v>1112</v>
      </c>
      <c r="D1051" s="8" t="s">
        <v>8</v>
      </c>
      <c r="E1051" t="s">
        <v>1161</v>
      </c>
      <c r="F1051" s="8">
        <v>4</v>
      </c>
      <c r="G1051" s="8">
        <v>5</v>
      </c>
      <c r="H1051" s="8">
        <v>5</v>
      </c>
      <c r="I1051" t="s">
        <v>1571</v>
      </c>
    </row>
    <row r="1052" spans="1:9">
      <c r="A1052" s="20">
        <v>50791826</v>
      </c>
      <c r="B1052" t="s">
        <v>1113</v>
      </c>
      <c r="C1052" t="s">
        <v>411</v>
      </c>
      <c r="D1052" s="8" t="s">
        <v>23</v>
      </c>
      <c r="E1052" t="s">
        <v>1161</v>
      </c>
      <c r="F1052" s="8">
        <v>12</v>
      </c>
      <c r="G1052" s="8">
        <v>10</v>
      </c>
      <c r="H1052" s="8">
        <v>12</v>
      </c>
      <c r="I1052" t="s">
        <v>1571</v>
      </c>
    </row>
    <row r="1053" spans="1:9">
      <c r="A1053" s="20">
        <v>50819917</v>
      </c>
      <c r="B1053" t="s">
        <v>279</v>
      </c>
      <c r="C1053" t="s">
        <v>365</v>
      </c>
      <c r="D1053" s="8" t="s">
        <v>8</v>
      </c>
      <c r="E1053" t="s">
        <v>1161</v>
      </c>
      <c r="F1053" s="8">
        <v>10</v>
      </c>
      <c r="G1053" s="8">
        <v>10</v>
      </c>
      <c r="H1053" s="8">
        <v>12</v>
      </c>
      <c r="I1053" t="s">
        <v>1571</v>
      </c>
    </row>
    <row r="1054" spans="1:9">
      <c r="A1054" s="20">
        <v>50828169</v>
      </c>
      <c r="B1054" t="s">
        <v>872</v>
      </c>
      <c r="C1054" t="s">
        <v>892</v>
      </c>
      <c r="D1054" s="8" t="s">
        <v>23</v>
      </c>
      <c r="E1054" t="s">
        <v>1161</v>
      </c>
      <c r="F1054" s="8">
        <v>9</v>
      </c>
      <c r="G1054" s="8">
        <v>9</v>
      </c>
      <c r="H1054" s="8">
        <v>9</v>
      </c>
      <c r="I1054" t="s">
        <v>1571</v>
      </c>
    </row>
    <row r="1055" spans="1:9">
      <c r="A1055" s="20">
        <v>50873857</v>
      </c>
      <c r="B1055" t="s">
        <v>452</v>
      </c>
      <c r="C1055" t="s">
        <v>453</v>
      </c>
      <c r="D1055" s="8" t="s">
        <v>23</v>
      </c>
      <c r="E1055" t="s">
        <v>1161</v>
      </c>
      <c r="F1055" s="8">
        <v>7</v>
      </c>
      <c r="G1055" s="8">
        <v>6</v>
      </c>
      <c r="H1055" s="8">
        <v>8</v>
      </c>
      <c r="I1055" t="s">
        <v>1571</v>
      </c>
    </row>
    <row r="1056" spans="1:9">
      <c r="A1056" s="20">
        <v>50888358</v>
      </c>
      <c r="B1056" t="s">
        <v>622</v>
      </c>
      <c r="C1056" t="s">
        <v>591</v>
      </c>
      <c r="D1056" s="8" t="s">
        <v>8</v>
      </c>
      <c r="E1056" t="s">
        <v>1161</v>
      </c>
      <c r="F1056" s="8">
        <v>12</v>
      </c>
      <c r="G1056" s="8">
        <v>12</v>
      </c>
      <c r="H1056" s="8">
        <v>12</v>
      </c>
      <c r="I1056" t="s">
        <v>1571</v>
      </c>
    </row>
    <row r="1057" spans="1:9">
      <c r="A1057" s="20">
        <v>50908391</v>
      </c>
      <c r="B1057" t="s">
        <v>188</v>
      </c>
      <c r="C1057" t="s">
        <v>609</v>
      </c>
      <c r="D1057" s="8" t="s">
        <v>8</v>
      </c>
      <c r="E1057" t="s">
        <v>1161</v>
      </c>
      <c r="F1057" s="8">
        <v>11</v>
      </c>
      <c r="G1057" s="8">
        <v>11</v>
      </c>
      <c r="H1057" s="8">
        <v>12</v>
      </c>
      <c r="I1057" t="s">
        <v>1571</v>
      </c>
    </row>
    <row r="1058" spans="1:9">
      <c r="A1058" s="20">
        <v>50925571</v>
      </c>
      <c r="B1058" t="s">
        <v>647</v>
      </c>
      <c r="C1058" t="s">
        <v>1582</v>
      </c>
      <c r="D1058" s="8" t="s">
        <v>8</v>
      </c>
      <c r="E1058" t="s">
        <v>1161</v>
      </c>
      <c r="F1058" s="8">
        <v>8</v>
      </c>
      <c r="G1058" s="8">
        <v>8</v>
      </c>
      <c r="H1058" s="8">
        <v>10</v>
      </c>
      <c r="I1058" t="s">
        <v>1571</v>
      </c>
    </row>
    <row r="1059" spans="1:9">
      <c r="A1059" s="20">
        <v>50935496</v>
      </c>
      <c r="B1059" t="s">
        <v>985</v>
      </c>
      <c r="C1059" t="s">
        <v>893</v>
      </c>
      <c r="D1059" s="8" t="s">
        <v>8</v>
      </c>
      <c r="E1059" t="s">
        <v>1161</v>
      </c>
      <c r="F1059" s="8">
        <v>8</v>
      </c>
      <c r="G1059" s="8">
        <v>8</v>
      </c>
      <c r="H1059" s="8">
        <v>9</v>
      </c>
      <c r="I1059" t="s">
        <v>1571</v>
      </c>
    </row>
    <row r="1060" spans="1:9">
      <c r="A1060" s="20">
        <v>51337657</v>
      </c>
      <c r="B1060" t="s">
        <v>1589</v>
      </c>
      <c r="C1060" t="s">
        <v>1497</v>
      </c>
      <c r="D1060" s="8" t="s">
        <v>23</v>
      </c>
      <c r="E1060" t="s">
        <v>1161</v>
      </c>
      <c r="F1060" s="8">
        <v>12</v>
      </c>
      <c r="G1060" s="8">
        <v>11</v>
      </c>
      <c r="H1060" s="8">
        <v>12</v>
      </c>
      <c r="I1060" t="s">
        <v>1571</v>
      </c>
    </row>
    <row r="1061" spans="1:9">
      <c r="A1061" s="20">
        <v>51749157</v>
      </c>
      <c r="B1061" t="s">
        <v>270</v>
      </c>
      <c r="C1061" t="s">
        <v>832</v>
      </c>
      <c r="D1061" s="8" t="s">
        <v>8</v>
      </c>
      <c r="E1061" t="s">
        <v>1161</v>
      </c>
      <c r="F1061" s="8">
        <v>12</v>
      </c>
      <c r="G1061" s="8">
        <v>12</v>
      </c>
      <c r="H1061" s="8">
        <v>12</v>
      </c>
      <c r="I1061" t="s">
        <v>1571</v>
      </c>
    </row>
    <row r="1062" spans="1:9">
      <c r="A1062" s="20">
        <v>51806282</v>
      </c>
      <c r="B1062" t="s">
        <v>1579</v>
      </c>
      <c r="C1062" t="s">
        <v>1580</v>
      </c>
      <c r="D1062" s="8" t="s">
        <v>23</v>
      </c>
      <c r="E1062" t="s">
        <v>1161</v>
      </c>
      <c r="F1062" s="8">
        <v>4</v>
      </c>
      <c r="G1062" s="8">
        <v>2</v>
      </c>
      <c r="H1062" s="8">
        <v>4</v>
      </c>
      <c r="I1062" t="s">
        <v>1571</v>
      </c>
    </row>
    <row r="1063" spans="1:9">
      <c r="A1063" s="20">
        <v>50008170</v>
      </c>
      <c r="B1063" t="s">
        <v>459</v>
      </c>
      <c r="C1063" t="s">
        <v>1608</v>
      </c>
      <c r="D1063" s="8" t="s">
        <v>8</v>
      </c>
      <c r="E1063" t="s">
        <v>1161</v>
      </c>
      <c r="F1063" s="8">
        <v>12</v>
      </c>
      <c r="G1063" s="8">
        <v>10</v>
      </c>
      <c r="H1063" s="8">
        <v>12</v>
      </c>
      <c r="I1063" t="s">
        <v>1598</v>
      </c>
    </row>
    <row r="1064" spans="1:9">
      <c r="A1064" s="20">
        <v>50013979</v>
      </c>
      <c r="B1064" t="s">
        <v>211</v>
      </c>
      <c r="C1064" t="s">
        <v>625</v>
      </c>
      <c r="D1064" s="8" t="s">
        <v>8</v>
      </c>
      <c r="E1064" t="s">
        <v>1161</v>
      </c>
      <c r="F1064" s="8">
        <v>9</v>
      </c>
      <c r="G1064" s="8">
        <v>9</v>
      </c>
      <c r="H1064" s="8">
        <v>11</v>
      </c>
      <c r="I1064" t="s">
        <v>1598</v>
      </c>
    </row>
    <row r="1065" spans="1:9">
      <c r="A1065" s="20">
        <v>50029168</v>
      </c>
      <c r="B1065" t="s">
        <v>477</v>
      </c>
      <c r="C1065" t="s">
        <v>1033</v>
      </c>
      <c r="D1065" s="8" t="s">
        <v>8</v>
      </c>
      <c r="E1065" t="s">
        <v>1161</v>
      </c>
      <c r="F1065" s="8">
        <v>9</v>
      </c>
      <c r="G1065" s="8">
        <v>9</v>
      </c>
      <c r="H1065" s="8">
        <v>9</v>
      </c>
      <c r="I1065" t="s">
        <v>1598</v>
      </c>
    </row>
    <row r="1066" spans="1:9">
      <c r="A1066" s="20">
        <v>50029337</v>
      </c>
      <c r="B1066" t="s">
        <v>182</v>
      </c>
      <c r="C1066" t="s">
        <v>706</v>
      </c>
      <c r="D1066" s="8" t="s">
        <v>8</v>
      </c>
      <c r="E1066" t="s">
        <v>1161</v>
      </c>
      <c r="F1066" s="8">
        <v>7</v>
      </c>
      <c r="G1066" s="8">
        <v>7</v>
      </c>
      <c r="H1066" s="8">
        <v>9</v>
      </c>
      <c r="I1066" t="s">
        <v>1598</v>
      </c>
    </row>
    <row r="1067" spans="1:9">
      <c r="A1067" s="20">
        <v>50032162</v>
      </c>
      <c r="B1067" t="s">
        <v>297</v>
      </c>
      <c r="C1067" t="s">
        <v>298</v>
      </c>
      <c r="D1067" s="8" t="s">
        <v>8</v>
      </c>
      <c r="E1067" t="s">
        <v>1161</v>
      </c>
      <c r="F1067" s="8">
        <v>7</v>
      </c>
      <c r="G1067" s="8">
        <v>7</v>
      </c>
      <c r="H1067" s="8">
        <v>9</v>
      </c>
      <c r="I1067" t="s">
        <v>1598</v>
      </c>
    </row>
    <row r="1068" spans="1:9">
      <c r="A1068" s="20">
        <v>50037534</v>
      </c>
      <c r="B1068" t="s">
        <v>1602</v>
      </c>
      <c r="C1068" t="s">
        <v>181</v>
      </c>
      <c r="D1068" s="8" t="s">
        <v>8</v>
      </c>
      <c r="E1068" t="s">
        <v>1161</v>
      </c>
      <c r="F1068" s="8">
        <v>10</v>
      </c>
      <c r="G1068" s="8">
        <v>9</v>
      </c>
      <c r="H1068" s="8">
        <v>11</v>
      </c>
      <c r="I1068" t="s">
        <v>1598</v>
      </c>
    </row>
    <row r="1069" spans="1:9">
      <c r="A1069" s="20">
        <v>50048956</v>
      </c>
      <c r="B1069" t="s">
        <v>825</v>
      </c>
      <c r="C1069" t="s">
        <v>1768</v>
      </c>
      <c r="D1069" s="8" t="s">
        <v>8</v>
      </c>
      <c r="E1069" t="s">
        <v>1161</v>
      </c>
      <c r="F1069" s="8">
        <v>12</v>
      </c>
      <c r="G1069" s="8">
        <v>12</v>
      </c>
      <c r="H1069" s="8">
        <v>12</v>
      </c>
      <c r="I1069" t="s">
        <v>1598</v>
      </c>
    </row>
    <row r="1070" spans="1:9">
      <c r="A1070" s="20">
        <v>50056751</v>
      </c>
      <c r="B1070" t="s">
        <v>647</v>
      </c>
      <c r="C1070" t="s">
        <v>648</v>
      </c>
      <c r="D1070" s="8" t="s">
        <v>8</v>
      </c>
      <c r="E1070" t="s">
        <v>1161</v>
      </c>
      <c r="F1070" s="8">
        <v>10</v>
      </c>
      <c r="G1070" s="8">
        <v>8</v>
      </c>
      <c r="H1070" s="8">
        <v>10</v>
      </c>
      <c r="I1070" t="s">
        <v>1598</v>
      </c>
    </row>
    <row r="1071" spans="1:9">
      <c r="A1071" s="20">
        <v>50057597</v>
      </c>
      <c r="B1071" t="s">
        <v>926</v>
      </c>
      <c r="C1071" t="s">
        <v>927</v>
      </c>
      <c r="D1071" s="8" t="s">
        <v>8</v>
      </c>
      <c r="E1071" t="s">
        <v>1161</v>
      </c>
      <c r="F1071" s="8">
        <v>10</v>
      </c>
      <c r="G1071" s="8">
        <v>8</v>
      </c>
      <c r="H1071" s="8">
        <v>10</v>
      </c>
      <c r="I1071" t="s">
        <v>1598</v>
      </c>
    </row>
    <row r="1072" spans="1:9">
      <c r="A1072" s="20">
        <v>50058179</v>
      </c>
      <c r="B1072" t="s">
        <v>35</v>
      </c>
      <c r="C1072" t="s">
        <v>36</v>
      </c>
      <c r="D1072" s="8" t="s">
        <v>8</v>
      </c>
      <c r="E1072" t="s">
        <v>1161</v>
      </c>
      <c r="F1072" s="8">
        <v>10</v>
      </c>
      <c r="G1072" s="8">
        <v>8</v>
      </c>
      <c r="H1072" s="8">
        <v>10</v>
      </c>
      <c r="I1072" t="s">
        <v>1598</v>
      </c>
    </row>
    <row r="1073" spans="1:9">
      <c r="A1073" s="20">
        <v>50063067</v>
      </c>
      <c r="B1073" t="s">
        <v>96</v>
      </c>
      <c r="C1073" t="s">
        <v>698</v>
      </c>
      <c r="D1073" s="8" t="s">
        <v>23</v>
      </c>
      <c r="E1073" t="s">
        <v>1161</v>
      </c>
      <c r="F1073" s="8">
        <v>7</v>
      </c>
      <c r="G1073" s="8">
        <v>9</v>
      </c>
      <c r="H1073" s="8">
        <v>9</v>
      </c>
      <c r="I1073" t="s">
        <v>1598</v>
      </c>
    </row>
    <row r="1074" spans="1:9">
      <c r="A1074" s="20">
        <v>50067320</v>
      </c>
      <c r="B1074" t="s">
        <v>1603</v>
      </c>
      <c r="C1074" t="s">
        <v>1604</v>
      </c>
      <c r="D1074" s="8" t="s">
        <v>8</v>
      </c>
      <c r="E1074" t="s">
        <v>1161</v>
      </c>
      <c r="F1074" s="8">
        <v>12</v>
      </c>
      <c r="G1074" s="8">
        <v>12</v>
      </c>
      <c r="H1074" s="8">
        <v>12</v>
      </c>
      <c r="I1074" t="s">
        <v>1598</v>
      </c>
    </row>
    <row r="1075" spans="1:9">
      <c r="A1075" s="20">
        <v>50068168</v>
      </c>
      <c r="B1075" t="s">
        <v>606</v>
      </c>
      <c r="C1075" t="s">
        <v>1507</v>
      </c>
      <c r="D1075" s="8" t="s">
        <v>8</v>
      </c>
      <c r="E1075" t="s">
        <v>1161</v>
      </c>
      <c r="F1075" s="8">
        <v>12</v>
      </c>
      <c r="G1075" s="8">
        <v>10</v>
      </c>
      <c r="H1075" s="8">
        <v>12</v>
      </c>
      <c r="I1075" t="s">
        <v>1598</v>
      </c>
    </row>
    <row r="1076" spans="1:9">
      <c r="A1076" s="20">
        <v>50072491</v>
      </c>
      <c r="B1076" t="s">
        <v>272</v>
      </c>
      <c r="C1076" t="s">
        <v>269</v>
      </c>
      <c r="D1076" s="8" t="s">
        <v>8</v>
      </c>
      <c r="E1076" t="s">
        <v>1161</v>
      </c>
      <c r="F1076" s="8">
        <v>7</v>
      </c>
      <c r="G1076" s="8">
        <v>7</v>
      </c>
      <c r="H1076" s="8">
        <v>8</v>
      </c>
      <c r="I1076" t="s">
        <v>1598</v>
      </c>
    </row>
    <row r="1077" spans="1:9">
      <c r="A1077" s="20">
        <v>50080510</v>
      </c>
      <c r="B1077" t="s">
        <v>267</v>
      </c>
      <c r="C1077" t="s">
        <v>1610</v>
      </c>
      <c r="D1077" s="8" t="s">
        <v>8</v>
      </c>
      <c r="E1077" t="s">
        <v>1161</v>
      </c>
      <c r="F1077" s="8">
        <v>10</v>
      </c>
      <c r="G1077" s="8">
        <v>8</v>
      </c>
      <c r="H1077" s="8">
        <v>10</v>
      </c>
      <c r="I1077" t="s">
        <v>1598</v>
      </c>
    </row>
    <row r="1078" spans="1:9">
      <c r="A1078" s="20">
        <v>50081087</v>
      </c>
      <c r="B1078" t="s">
        <v>376</v>
      </c>
      <c r="C1078" t="s">
        <v>1599</v>
      </c>
      <c r="D1078" s="8" t="s">
        <v>23</v>
      </c>
      <c r="E1078" t="s">
        <v>1161</v>
      </c>
      <c r="F1078" s="8">
        <v>12</v>
      </c>
      <c r="G1078" s="8">
        <v>12</v>
      </c>
      <c r="H1078" s="8">
        <v>12</v>
      </c>
      <c r="I1078" t="s">
        <v>1598</v>
      </c>
    </row>
    <row r="1079" spans="1:9">
      <c r="A1079" s="20">
        <v>50083241</v>
      </c>
      <c r="B1079" t="s">
        <v>798</v>
      </c>
      <c r="C1079" t="s">
        <v>1326</v>
      </c>
      <c r="D1079" s="8" t="s">
        <v>23</v>
      </c>
      <c r="E1079" t="s">
        <v>1161</v>
      </c>
      <c r="F1079" s="8">
        <v>9</v>
      </c>
      <c r="G1079" s="8">
        <v>9</v>
      </c>
      <c r="H1079" s="8">
        <v>7</v>
      </c>
      <c r="I1079" t="s">
        <v>1598</v>
      </c>
    </row>
    <row r="1080" spans="1:9">
      <c r="A1080" s="20">
        <v>50084344</v>
      </c>
      <c r="B1080" t="s">
        <v>63</v>
      </c>
      <c r="C1080" t="s">
        <v>1763</v>
      </c>
      <c r="D1080" s="8" t="s">
        <v>8</v>
      </c>
      <c r="E1080" t="s">
        <v>1161</v>
      </c>
      <c r="F1080" s="8">
        <v>7</v>
      </c>
      <c r="G1080" s="8">
        <v>7</v>
      </c>
      <c r="H1080" s="8">
        <v>7</v>
      </c>
      <c r="I1080" t="s">
        <v>1598</v>
      </c>
    </row>
    <row r="1081" spans="1:9">
      <c r="A1081" s="20">
        <v>50091965</v>
      </c>
      <c r="B1081" t="s">
        <v>167</v>
      </c>
      <c r="C1081" t="s">
        <v>550</v>
      </c>
      <c r="D1081" s="8" t="s">
        <v>23</v>
      </c>
      <c r="E1081" t="s">
        <v>1161</v>
      </c>
      <c r="F1081" s="8">
        <v>10</v>
      </c>
      <c r="G1081" s="8">
        <v>9</v>
      </c>
      <c r="H1081" s="8">
        <v>8</v>
      </c>
      <c r="I1081" t="s">
        <v>1598</v>
      </c>
    </row>
    <row r="1082" spans="1:9">
      <c r="A1082" s="20">
        <v>50093643</v>
      </c>
      <c r="B1082" t="s">
        <v>758</v>
      </c>
      <c r="C1082" t="s">
        <v>1142</v>
      </c>
      <c r="D1082" s="8" t="s">
        <v>8</v>
      </c>
      <c r="E1082" t="s">
        <v>1161</v>
      </c>
      <c r="F1082" s="8">
        <v>11</v>
      </c>
      <c r="G1082" s="8">
        <v>9</v>
      </c>
      <c r="H1082" s="8">
        <v>11</v>
      </c>
      <c r="I1082" t="s">
        <v>1598</v>
      </c>
    </row>
    <row r="1083" spans="1:9">
      <c r="A1083" s="20">
        <v>50105317</v>
      </c>
      <c r="B1083" t="s">
        <v>756</v>
      </c>
      <c r="C1083" t="s">
        <v>757</v>
      </c>
      <c r="D1083" s="8" t="s">
        <v>8</v>
      </c>
      <c r="E1083" t="s">
        <v>1161</v>
      </c>
      <c r="F1083" s="8">
        <v>10</v>
      </c>
      <c r="G1083" s="8">
        <v>10</v>
      </c>
      <c r="H1083" s="8">
        <v>8</v>
      </c>
      <c r="I1083" t="s">
        <v>1598</v>
      </c>
    </row>
    <row r="1084" spans="1:9">
      <c r="A1084" s="20">
        <v>50109320</v>
      </c>
      <c r="B1084" t="s">
        <v>596</v>
      </c>
      <c r="C1084" t="s">
        <v>1543</v>
      </c>
      <c r="D1084" s="8" t="s">
        <v>8</v>
      </c>
      <c r="E1084" t="s">
        <v>1161</v>
      </c>
      <c r="F1084" s="8">
        <v>10</v>
      </c>
      <c r="G1084" s="8">
        <v>8</v>
      </c>
      <c r="H1084" s="8">
        <v>10</v>
      </c>
      <c r="I1084" t="s">
        <v>1598</v>
      </c>
    </row>
    <row r="1085" spans="1:9">
      <c r="A1085" s="20">
        <v>50109986</v>
      </c>
      <c r="B1085" t="s">
        <v>1766</v>
      </c>
      <c r="C1085" t="s">
        <v>1767</v>
      </c>
      <c r="D1085" s="8" t="s">
        <v>8</v>
      </c>
      <c r="E1085" t="s">
        <v>1161</v>
      </c>
      <c r="F1085" s="8">
        <v>10</v>
      </c>
      <c r="G1085" s="8">
        <v>9</v>
      </c>
      <c r="H1085" s="8">
        <v>9</v>
      </c>
      <c r="I1085" t="s">
        <v>1598</v>
      </c>
    </row>
    <row r="1086" spans="1:9">
      <c r="A1086" s="20">
        <v>50112947</v>
      </c>
      <c r="B1086" t="s">
        <v>169</v>
      </c>
      <c r="C1086" t="s">
        <v>170</v>
      </c>
      <c r="D1086" s="8" t="s">
        <v>8</v>
      </c>
      <c r="E1086" t="s">
        <v>1161</v>
      </c>
      <c r="F1086" s="8">
        <v>8</v>
      </c>
      <c r="G1086" s="8">
        <v>9</v>
      </c>
      <c r="H1086" s="8">
        <v>10</v>
      </c>
      <c r="I1086" t="s">
        <v>1598</v>
      </c>
    </row>
    <row r="1087" spans="1:9">
      <c r="A1087" s="20">
        <v>50170791</v>
      </c>
      <c r="B1087" t="s">
        <v>1016</v>
      </c>
      <c r="C1087" t="s">
        <v>1607</v>
      </c>
      <c r="D1087" s="8" t="s">
        <v>23</v>
      </c>
      <c r="E1087" t="s">
        <v>1161</v>
      </c>
      <c r="F1087" s="8">
        <v>12</v>
      </c>
      <c r="G1087" s="8">
        <v>12</v>
      </c>
      <c r="H1087" s="8">
        <v>11</v>
      </c>
      <c r="I1087" t="s">
        <v>1598</v>
      </c>
    </row>
    <row r="1088" spans="1:9">
      <c r="A1088" s="20">
        <v>50301616</v>
      </c>
      <c r="B1088" t="s">
        <v>875</v>
      </c>
      <c r="C1088" t="s">
        <v>876</v>
      </c>
      <c r="D1088" s="8" t="s">
        <v>8</v>
      </c>
      <c r="E1088" t="s">
        <v>1161</v>
      </c>
      <c r="F1088" s="8">
        <v>10</v>
      </c>
      <c r="G1088" s="8">
        <v>10</v>
      </c>
      <c r="H1088" s="8">
        <v>12</v>
      </c>
      <c r="I1088" t="s">
        <v>1598</v>
      </c>
    </row>
    <row r="1089" spans="1:9">
      <c r="A1089" s="20">
        <v>50429442</v>
      </c>
      <c r="B1089" t="s">
        <v>205</v>
      </c>
      <c r="C1089" t="s">
        <v>706</v>
      </c>
      <c r="D1089" s="8" t="s">
        <v>8</v>
      </c>
      <c r="E1089" t="s">
        <v>1161</v>
      </c>
      <c r="F1089" s="8">
        <v>8</v>
      </c>
      <c r="G1089" s="8">
        <v>7</v>
      </c>
      <c r="H1089" s="8">
        <v>9</v>
      </c>
      <c r="I1089" t="s">
        <v>1598</v>
      </c>
    </row>
    <row r="1090" spans="1:9">
      <c r="A1090" s="20">
        <v>50448374</v>
      </c>
      <c r="B1090" t="s">
        <v>612</v>
      </c>
      <c r="C1090" t="s">
        <v>613</v>
      </c>
      <c r="D1090" s="8" t="s">
        <v>8</v>
      </c>
      <c r="E1090" t="s">
        <v>1161</v>
      </c>
      <c r="F1090" s="8">
        <v>7</v>
      </c>
      <c r="G1090" s="8">
        <v>6</v>
      </c>
      <c r="H1090" s="8">
        <v>7</v>
      </c>
      <c r="I1090" s="9" t="s">
        <v>1598</v>
      </c>
    </row>
    <row r="1091" spans="1:9">
      <c r="A1091" s="20">
        <v>50519786</v>
      </c>
      <c r="B1091" t="s">
        <v>1600</v>
      </c>
      <c r="C1091" t="s">
        <v>1601</v>
      </c>
      <c r="D1091" s="8" t="s">
        <v>8</v>
      </c>
      <c r="E1091" t="s">
        <v>1161</v>
      </c>
      <c r="F1091" s="8">
        <v>12</v>
      </c>
      <c r="G1091" s="8">
        <v>12</v>
      </c>
      <c r="H1091" s="8">
        <v>12</v>
      </c>
      <c r="I1091" t="s">
        <v>1598</v>
      </c>
    </row>
    <row r="1092" spans="1:9">
      <c r="A1092" s="20">
        <v>50596063</v>
      </c>
      <c r="B1092" t="s">
        <v>1609</v>
      </c>
      <c r="C1092" t="s">
        <v>657</v>
      </c>
      <c r="D1092" s="8" t="s">
        <v>8</v>
      </c>
      <c r="E1092" t="s">
        <v>1161</v>
      </c>
      <c r="F1092" s="8">
        <v>9</v>
      </c>
      <c r="G1092" s="8">
        <v>8</v>
      </c>
      <c r="H1092" s="8">
        <v>10</v>
      </c>
      <c r="I1092" t="s">
        <v>1598</v>
      </c>
    </row>
    <row r="1093" spans="1:9">
      <c r="A1093" s="20">
        <v>50714333</v>
      </c>
      <c r="B1093" t="s">
        <v>1611</v>
      </c>
      <c r="C1093" t="s">
        <v>1440</v>
      </c>
      <c r="D1093" s="8" t="s">
        <v>23</v>
      </c>
      <c r="E1093" t="s">
        <v>1161</v>
      </c>
      <c r="F1093" s="8">
        <v>12</v>
      </c>
      <c r="G1093" s="8">
        <v>12</v>
      </c>
      <c r="H1093" s="8">
        <v>12</v>
      </c>
      <c r="I1093" t="s">
        <v>1598</v>
      </c>
    </row>
    <row r="1094" spans="1:9">
      <c r="A1094" s="20">
        <v>50761269</v>
      </c>
      <c r="B1094" t="s">
        <v>798</v>
      </c>
      <c r="C1094" t="s">
        <v>1123</v>
      </c>
      <c r="D1094" s="8" t="s">
        <v>23</v>
      </c>
      <c r="E1094" t="s">
        <v>1161</v>
      </c>
      <c r="F1094" s="8">
        <v>12</v>
      </c>
      <c r="G1094" s="8">
        <v>12</v>
      </c>
      <c r="H1094" s="8">
        <v>12</v>
      </c>
      <c r="I1094" t="s">
        <v>1598</v>
      </c>
    </row>
    <row r="1095" spans="1:9">
      <c r="A1095" s="20">
        <v>50773011</v>
      </c>
      <c r="B1095" t="s">
        <v>188</v>
      </c>
      <c r="C1095" t="s">
        <v>1196</v>
      </c>
      <c r="D1095" s="8" t="s">
        <v>8</v>
      </c>
      <c r="E1095" t="s">
        <v>1161</v>
      </c>
      <c r="F1095" s="8">
        <v>11</v>
      </c>
      <c r="G1095" s="8">
        <v>9</v>
      </c>
      <c r="H1095" s="8">
        <v>11</v>
      </c>
      <c r="I1095" t="s">
        <v>1598</v>
      </c>
    </row>
    <row r="1096" spans="1:9">
      <c r="A1096" s="20">
        <v>50877658</v>
      </c>
      <c r="B1096" t="s">
        <v>406</v>
      </c>
      <c r="C1096" t="s">
        <v>1606</v>
      </c>
      <c r="D1096" s="8" t="s">
        <v>8</v>
      </c>
      <c r="E1096" t="s">
        <v>1161</v>
      </c>
      <c r="F1096" s="8">
        <v>12</v>
      </c>
      <c r="G1096" s="8">
        <v>10</v>
      </c>
      <c r="H1096" s="8">
        <v>12</v>
      </c>
      <c r="I1096" t="s">
        <v>1598</v>
      </c>
    </row>
    <row r="1097" spans="1:9">
      <c r="A1097" s="20">
        <v>50923277</v>
      </c>
      <c r="B1097" t="s">
        <v>1316</v>
      </c>
      <c r="C1097" t="s">
        <v>838</v>
      </c>
      <c r="D1097" s="8" t="s">
        <v>8</v>
      </c>
      <c r="E1097" t="s">
        <v>1161</v>
      </c>
      <c r="F1097" s="8">
        <v>12</v>
      </c>
      <c r="G1097" s="8">
        <v>11</v>
      </c>
      <c r="H1097" s="8">
        <v>12</v>
      </c>
      <c r="I1097" t="s">
        <v>1598</v>
      </c>
    </row>
    <row r="1098" spans="1:9">
      <c r="A1098" s="20">
        <v>51268892</v>
      </c>
      <c r="B1098" t="s">
        <v>1764</v>
      </c>
      <c r="C1098" t="s">
        <v>1765</v>
      </c>
      <c r="D1098" s="8" t="s">
        <v>23</v>
      </c>
      <c r="E1098" t="s">
        <v>1161</v>
      </c>
      <c r="F1098" s="8">
        <v>12</v>
      </c>
      <c r="G1098" s="8">
        <v>12</v>
      </c>
      <c r="H1098" s="8">
        <v>12</v>
      </c>
      <c r="I1098" t="s">
        <v>1598</v>
      </c>
    </row>
    <row r="1099" spans="1:9">
      <c r="A1099" s="20">
        <v>51601745</v>
      </c>
      <c r="B1099" t="s">
        <v>424</v>
      </c>
      <c r="C1099" t="s">
        <v>544</v>
      </c>
      <c r="D1099" s="8" t="s">
        <v>8</v>
      </c>
      <c r="E1099" t="s">
        <v>1161</v>
      </c>
      <c r="F1099" s="8">
        <v>12</v>
      </c>
      <c r="G1099" s="8">
        <v>12</v>
      </c>
      <c r="H1099" s="8">
        <v>12</v>
      </c>
      <c r="I1099" t="s">
        <v>1598</v>
      </c>
    </row>
    <row r="1100" spans="1:9">
      <c r="A1100" s="20">
        <v>50015325</v>
      </c>
      <c r="B1100" t="s">
        <v>83</v>
      </c>
      <c r="C1100" t="s">
        <v>948</v>
      </c>
      <c r="D1100" s="8" t="s">
        <v>8</v>
      </c>
      <c r="E1100" t="s">
        <v>1161</v>
      </c>
      <c r="F1100" s="8">
        <v>11</v>
      </c>
      <c r="G1100" s="8">
        <v>10</v>
      </c>
      <c r="H1100" s="8">
        <v>12</v>
      </c>
      <c r="I1100" t="s">
        <v>1881</v>
      </c>
    </row>
    <row r="1101" spans="1:9">
      <c r="A1101" s="20">
        <v>50057765</v>
      </c>
      <c r="B1101" t="s">
        <v>205</v>
      </c>
      <c r="C1101" t="s">
        <v>1806</v>
      </c>
      <c r="D1101" s="8" t="s">
        <v>8</v>
      </c>
      <c r="E1101" t="s">
        <v>1161</v>
      </c>
      <c r="F1101" s="8">
        <v>7</v>
      </c>
      <c r="G1101" s="8">
        <v>5</v>
      </c>
      <c r="H1101" s="8">
        <v>7</v>
      </c>
      <c r="I1101" t="s">
        <v>1881</v>
      </c>
    </row>
    <row r="1102" spans="1:9">
      <c r="A1102" s="20">
        <v>50060750</v>
      </c>
      <c r="B1102" t="s">
        <v>636</v>
      </c>
      <c r="C1102" t="s">
        <v>1369</v>
      </c>
      <c r="D1102" s="8" t="s">
        <v>8</v>
      </c>
      <c r="E1102" t="s">
        <v>1161</v>
      </c>
      <c r="F1102" s="8">
        <v>5</v>
      </c>
      <c r="G1102" s="8">
        <v>4</v>
      </c>
      <c r="H1102" s="8">
        <v>5</v>
      </c>
      <c r="I1102" t="s">
        <v>1881</v>
      </c>
    </row>
    <row r="1103" spans="1:9">
      <c r="A1103" s="20">
        <v>50065264</v>
      </c>
      <c r="B1103" t="s">
        <v>1341</v>
      </c>
      <c r="C1103" t="s">
        <v>1883</v>
      </c>
      <c r="D1103" s="8" t="s">
        <v>23</v>
      </c>
      <c r="E1103" t="s">
        <v>1161</v>
      </c>
      <c r="F1103" s="8">
        <v>9</v>
      </c>
      <c r="G1103" s="8">
        <v>7</v>
      </c>
      <c r="H1103" s="8">
        <v>7</v>
      </c>
      <c r="I1103" t="s">
        <v>1881</v>
      </c>
    </row>
    <row r="1104" spans="1:9">
      <c r="A1104" s="20">
        <v>50068828</v>
      </c>
      <c r="B1104" t="s">
        <v>150</v>
      </c>
      <c r="C1104" t="s">
        <v>1869</v>
      </c>
      <c r="D1104" s="8" t="s">
        <v>8</v>
      </c>
      <c r="E1104" t="s">
        <v>1161</v>
      </c>
      <c r="F1104" s="8">
        <v>7</v>
      </c>
      <c r="G1104" s="8">
        <v>7</v>
      </c>
      <c r="H1104" s="8">
        <v>8</v>
      </c>
      <c r="I1104" t="s">
        <v>1881</v>
      </c>
    </row>
    <row r="1105" spans="1:9">
      <c r="A1105" s="20">
        <v>50071679</v>
      </c>
      <c r="B1105" t="s">
        <v>535</v>
      </c>
      <c r="C1105" t="s">
        <v>1310</v>
      </c>
      <c r="D1105" s="8" t="s">
        <v>8</v>
      </c>
      <c r="E1105" t="s">
        <v>1161</v>
      </c>
      <c r="F1105" s="8">
        <v>8</v>
      </c>
      <c r="G1105" s="8">
        <v>6</v>
      </c>
      <c r="H1105" s="8">
        <v>8</v>
      </c>
      <c r="I1105" t="s">
        <v>1881</v>
      </c>
    </row>
    <row r="1106" spans="1:9">
      <c r="A1106" s="20">
        <v>50071684</v>
      </c>
      <c r="B1106" t="s">
        <v>650</v>
      </c>
      <c r="C1106" t="s">
        <v>1869</v>
      </c>
      <c r="D1106" s="8" t="s">
        <v>8</v>
      </c>
      <c r="E1106" t="s">
        <v>1161</v>
      </c>
      <c r="F1106" s="8">
        <v>6</v>
      </c>
      <c r="G1106" s="8">
        <v>5</v>
      </c>
      <c r="H1106" s="8">
        <v>6</v>
      </c>
      <c r="I1106" t="s">
        <v>1881</v>
      </c>
    </row>
    <row r="1107" spans="1:9">
      <c r="A1107" s="20">
        <v>50072760</v>
      </c>
      <c r="B1107" t="s">
        <v>596</v>
      </c>
      <c r="C1107" t="s">
        <v>663</v>
      </c>
      <c r="D1107" s="8" t="s">
        <v>8</v>
      </c>
      <c r="E1107" t="s">
        <v>1161</v>
      </c>
      <c r="F1107" s="8">
        <v>4</v>
      </c>
      <c r="G1107" s="8">
        <v>3</v>
      </c>
      <c r="H1107" s="8">
        <v>5</v>
      </c>
      <c r="I1107" t="s">
        <v>1881</v>
      </c>
    </row>
    <row r="1108" spans="1:9">
      <c r="A1108" s="20">
        <v>50075398</v>
      </c>
      <c r="B1108" t="s">
        <v>38</v>
      </c>
      <c r="C1108" t="s">
        <v>1869</v>
      </c>
      <c r="D1108" s="8" t="s">
        <v>8</v>
      </c>
      <c r="E1108" t="s">
        <v>1161</v>
      </c>
      <c r="F1108" s="8">
        <v>4</v>
      </c>
      <c r="G1108" s="8">
        <v>4</v>
      </c>
      <c r="H1108" s="8">
        <v>5</v>
      </c>
      <c r="I1108" t="s">
        <v>1881</v>
      </c>
    </row>
    <row r="1109" spans="1:9">
      <c r="A1109" s="20">
        <v>50075652</v>
      </c>
      <c r="B1109" t="s">
        <v>297</v>
      </c>
      <c r="C1109" t="s">
        <v>1884</v>
      </c>
      <c r="D1109" s="8" t="s">
        <v>8</v>
      </c>
      <c r="E1109" t="s">
        <v>1161</v>
      </c>
      <c r="F1109" s="8">
        <v>7</v>
      </c>
      <c r="G1109" s="8">
        <v>6</v>
      </c>
      <c r="H1109" s="8">
        <v>8</v>
      </c>
      <c r="I1109" t="s">
        <v>1881</v>
      </c>
    </row>
    <row r="1110" spans="1:9">
      <c r="A1110" s="20">
        <v>50075653</v>
      </c>
      <c r="B1110" t="s">
        <v>279</v>
      </c>
      <c r="C1110" t="s">
        <v>1892</v>
      </c>
      <c r="D1110" s="8" t="s">
        <v>8</v>
      </c>
      <c r="E1110" t="s">
        <v>1161</v>
      </c>
      <c r="F1110" s="8">
        <v>7</v>
      </c>
      <c r="G1110" s="8">
        <v>7</v>
      </c>
      <c r="H1110" s="8">
        <v>9</v>
      </c>
      <c r="I1110" t="s">
        <v>1881</v>
      </c>
    </row>
    <row r="1111" spans="1:9">
      <c r="A1111" s="20">
        <v>50079711</v>
      </c>
      <c r="B1111" t="s">
        <v>63</v>
      </c>
      <c r="C1111" t="s">
        <v>1877</v>
      </c>
      <c r="D1111" s="8" t="s">
        <v>8</v>
      </c>
      <c r="E1111" t="s">
        <v>1161</v>
      </c>
      <c r="F1111" s="8">
        <v>12</v>
      </c>
      <c r="G1111" s="8">
        <v>12</v>
      </c>
      <c r="H1111" s="8">
        <v>11</v>
      </c>
      <c r="I1111" t="s">
        <v>1881</v>
      </c>
    </row>
    <row r="1112" spans="1:9">
      <c r="A1112" s="20">
        <v>50080652</v>
      </c>
      <c r="B1112" t="s">
        <v>117</v>
      </c>
      <c r="C1112" t="s">
        <v>1231</v>
      </c>
      <c r="D1112" s="8" t="s">
        <v>23</v>
      </c>
      <c r="E1112" t="s">
        <v>1161</v>
      </c>
      <c r="F1112" s="8">
        <v>12</v>
      </c>
      <c r="G1112" s="8">
        <v>12</v>
      </c>
      <c r="H1112" s="8">
        <v>12</v>
      </c>
      <c r="I1112" t="s">
        <v>1881</v>
      </c>
    </row>
    <row r="1113" spans="1:9">
      <c r="A1113" s="20">
        <v>50082428</v>
      </c>
      <c r="B1113" t="s">
        <v>1787</v>
      </c>
      <c r="C1113" t="s">
        <v>1828</v>
      </c>
      <c r="D1113" s="8" t="s">
        <v>8</v>
      </c>
      <c r="E1113" t="s">
        <v>1161</v>
      </c>
      <c r="F1113" s="8">
        <v>5</v>
      </c>
      <c r="G1113" s="8">
        <v>4</v>
      </c>
      <c r="H1113" s="8">
        <v>6</v>
      </c>
      <c r="I1113" t="s">
        <v>1881</v>
      </c>
    </row>
    <row r="1114" spans="1:9">
      <c r="A1114" s="20">
        <v>50084022</v>
      </c>
      <c r="B1114" t="s">
        <v>42</v>
      </c>
      <c r="C1114" t="s">
        <v>425</v>
      </c>
      <c r="D1114" s="8" t="s">
        <v>8</v>
      </c>
      <c r="E1114" t="s">
        <v>1161</v>
      </c>
      <c r="F1114" s="8">
        <v>6</v>
      </c>
      <c r="G1114" s="8">
        <v>6</v>
      </c>
      <c r="H1114" s="8">
        <v>8</v>
      </c>
      <c r="I1114" t="s">
        <v>1881</v>
      </c>
    </row>
    <row r="1115" spans="1:9">
      <c r="A1115" s="20">
        <v>50084421</v>
      </c>
      <c r="B1115" t="s">
        <v>145</v>
      </c>
      <c r="C1115" t="s">
        <v>1886</v>
      </c>
      <c r="D1115" s="8" t="s">
        <v>8</v>
      </c>
      <c r="E1115" t="s">
        <v>1161</v>
      </c>
      <c r="F1115" s="8">
        <v>7</v>
      </c>
      <c r="G1115" s="8">
        <v>6</v>
      </c>
      <c r="H1115" s="8">
        <v>7</v>
      </c>
      <c r="I1115" t="s">
        <v>1881</v>
      </c>
    </row>
    <row r="1116" spans="1:9">
      <c r="A1116" s="20">
        <v>50086234</v>
      </c>
      <c r="B1116" t="s">
        <v>1822</v>
      </c>
      <c r="C1116" t="s">
        <v>1889</v>
      </c>
      <c r="D1116" s="8" t="s">
        <v>8</v>
      </c>
      <c r="E1116" t="s">
        <v>1161</v>
      </c>
      <c r="F1116" s="8">
        <v>10</v>
      </c>
      <c r="G1116" s="8">
        <v>8</v>
      </c>
      <c r="H1116" s="8">
        <v>10</v>
      </c>
      <c r="I1116" t="s">
        <v>1881</v>
      </c>
    </row>
    <row r="1117" spans="1:9">
      <c r="A1117" s="20">
        <v>50094111</v>
      </c>
      <c r="B1117" t="s">
        <v>762</v>
      </c>
      <c r="C1117" t="s">
        <v>1890</v>
      </c>
      <c r="D1117" s="8" t="s">
        <v>23</v>
      </c>
      <c r="E1117" t="s">
        <v>1161</v>
      </c>
      <c r="F1117" s="8">
        <v>12</v>
      </c>
      <c r="G1117" s="8">
        <v>12</v>
      </c>
      <c r="H1117" s="8">
        <v>10</v>
      </c>
      <c r="I1117" t="s">
        <v>1881</v>
      </c>
    </row>
    <row r="1118" spans="1:9">
      <c r="A1118" s="20">
        <v>50109559</v>
      </c>
      <c r="B1118" t="s">
        <v>42</v>
      </c>
      <c r="C1118" t="s">
        <v>585</v>
      </c>
      <c r="D1118" s="8" t="s">
        <v>8</v>
      </c>
      <c r="E1118" t="s">
        <v>1161</v>
      </c>
      <c r="F1118" s="8">
        <v>7</v>
      </c>
      <c r="G1118" s="8">
        <v>5</v>
      </c>
      <c r="H1118" s="8">
        <v>7</v>
      </c>
      <c r="I1118" t="s">
        <v>1881</v>
      </c>
    </row>
    <row r="1119" spans="1:9">
      <c r="A1119" s="20">
        <v>50270249</v>
      </c>
      <c r="B1119" t="s">
        <v>1115</v>
      </c>
      <c r="C1119" t="s">
        <v>1893</v>
      </c>
      <c r="D1119" s="8" t="s">
        <v>8</v>
      </c>
      <c r="E1119" t="s">
        <v>1161</v>
      </c>
      <c r="F1119" s="8">
        <v>12</v>
      </c>
      <c r="G1119" s="8">
        <v>12</v>
      </c>
      <c r="H1119" s="8">
        <v>12</v>
      </c>
      <c r="I1119" t="s">
        <v>1881</v>
      </c>
    </row>
    <row r="1120" spans="1:9">
      <c r="A1120" s="20">
        <v>50282646</v>
      </c>
      <c r="B1120" t="s">
        <v>1887</v>
      </c>
      <c r="C1120" t="s">
        <v>1888</v>
      </c>
      <c r="D1120" s="8" t="s">
        <v>8</v>
      </c>
      <c r="E1120" t="s">
        <v>1161</v>
      </c>
      <c r="F1120" s="8">
        <v>10</v>
      </c>
      <c r="G1120" s="8">
        <v>9</v>
      </c>
      <c r="H1120" s="8">
        <v>11</v>
      </c>
      <c r="I1120" t="s">
        <v>1881</v>
      </c>
    </row>
    <row r="1121" spans="1:9">
      <c r="A1121" s="20">
        <v>50393758</v>
      </c>
      <c r="B1121" t="s">
        <v>780</v>
      </c>
      <c r="C1121" t="s">
        <v>1882</v>
      </c>
      <c r="D1121" s="8" t="s">
        <v>8</v>
      </c>
      <c r="E1121" t="s">
        <v>1161</v>
      </c>
      <c r="F1121" s="8">
        <v>9</v>
      </c>
      <c r="G1121" s="8">
        <v>8</v>
      </c>
      <c r="H1121" s="8">
        <v>10</v>
      </c>
      <c r="I1121" t="s">
        <v>1881</v>
      </c>
    </row>
    <row r="1122" spans="1:9">
      <c r="A1122" s="20">
        <v>50555464</v>
      </c>
      <c r="B1122" t="s">
        <v>1896</v>
      </c>
      <c r="C1122" t="s">
        <v>1875</v>
      </c>
      <c r="D1122" s="8" t="s">
        <v>23</v>
      </c>
      <c r="E1122" t="s">
        <v>1161</v>
      </c>
      <c r="F1122" s="8">
        <v>12</v>
      </c>
      <c r="G1122" s="8">
        <v>12</v>
      </c>
      <c r="H1122" s="8">
        <v>12</v>
      </c>
      <c r="I1122" t="s">
        <v>1881</v>
      </c>
    </row>
    <row r="1123" spans="1:9">
      <c r="A1123" s="20">
        <v>50576283</v>
      </c>
      <c r="B1123" t="s">
        <v>473</v>
      </c>
      <c r="C1123" t="s">
        <v>1891</v>
      </c>
      <c r="D1123" s="8" t="s">
        <v>23</v>
      </c>
      <c r="E1123" t="s">
        <v>1161</v>
      </c>
      <c r="F1123" s="8">
        <v>7</v>
      </c>
      <c r="G1123" s="8">
        <v>6</v>
      </c>
      <c r="H1123" s="8">
        <v>5</v>
      </c>
      <c r="I1123" t="s">
        <v>1881</v>
      </c>
    </row>
    <row r="1124" spans="1:9">
      <c r="A1124" s="20">
        <v>50619497</v>
      </c>
      <c r="B1124" t="s">
        <v>1823</v>
      </c>
      <c r="C1124" t="s">
        <v>1895</v>
      </c>
      <c r="D1124" s="8" t="s">
        <v>23</v>
      </c>
      <c r="E1124" t="s">
        <v>1161</v>
      </c>
      <c r="F1124" s="8">
        <v>10</v>
      </c>
      <c r="G1124" s="8">
        <v>10</v>
      </c>
      <c r="H1124" s="8">
        <v>8</v>
      </c>
      <c r="I1124" t="s">
        <v>1881</v>
      </c>
    </row>
    <row r="1125" spans="1:9">
      <c r="A1125" s="20">
        <v>50624881</v>
      </c>
      <c r="B1125" t="s">
        <v>1170</v>
      </c>
      <c r="C1125" t="s">
        <v>1898</v>
      </c>
      <c r="D1125" s="8" t="s">
        <v>8</v>
      </c>
      <c r="E1125" t="s">
        <v>1161</v>
      </c>
      <c r="F1125" s="8">
        <v>10</v>
      </c>
      <c r="G1125" s="8">
        <v>8</v>
      </c>
      <c r="H1125" s="8">
        <v>10</v>
      </c>
      <c r="I1125" t="s">
        <v>1881</v>
      </c>
    </row>
    <row r="1126" spans="1:9">
      <c r="A1126" s="20">
        <v>50714805</v>
      </c>
      <c r="B1126" t="s">
        <v>1722</v>
      </c>
      <c r="C1126" t="s">
        <v>1192</v>
      </c>
      <c r="D1126" s="8" t="s">
        <v>23</v>
      </c>
      <c r="E1126" t="s">
        <v>1161</v>
      </c>
      <c r="F1126" s="8">
        <v>9</v>
      </c>
      <c r="G1126" s="8">
        <v>8</v>
      </c>
      <c r="H1126" s="8">
        <v>7</v>
      </c>
      <c r="I1126" t="s">
        <v>1881</v>
      </c>
    </row>
    <row r="1127" spans="1:9">
      <c r="A1127" s="20">
        <v>50737562</v>
      </c>
      <c r="B1127" t="s">
        <v>272</v>
      </c>
      <c r="C1127" t="s">
        <v>1880</v>
      </c>
      <c r="D1127" s="8" t="s">
        <v>8</v>
      </c>
      <c r="E1127" t="s">
        <v>1161</v>
      </c>
      <c r="F1127" s="8">
        <v>12</v>
      </c>
      <c r="G1127" s="8">
        <v>12</v>
      </c>
      <c r="H1127" s="8">
        <v>12</v>
      </c>
      <c r="I1127" t="s">
        <v>1881</v>
      </c>
    </row>
    <row r="1128" spans="1:9">
      <c r="A1128" s="20">
        <v>50763717</v>
      </c>
      <c r="B1128" t="s">
        <v>596</v>
      </c>
      <c r="C1128" t="s">
        <v>324</v>
      </c>
      <c r="D1128" s="8" t="s">
        <v>8</v>
      </c>
      <c r="E1128" t="s">
        <v>1161</v>
      </c>
      <c r="F1128" s="8">
        <v>11</v>
      </c>
      <c r="G1128" s="8">
        <v>9</v>
      </c>
      <c r="H1128" s="8">
        <v>11</v>
      </c>
      <c r="I1128" t="s">
        <v>1881</v>
      </c>
    </row>
    <row r="1129" spans="1:9">
      <c r="A1129" s="20">
        <v>50773194</v>
      </c>
      <c r="B1129" t="s">
        <v>1232</v>
      </c>
      <c r="C1129" t="s">
        <v>1253</v>
      </c>
      <c r="D1129" s="8" t="s">
        <v>23</v>
      </c>
      <c r="E1129" t="s">
        <v>1161</v>
      </c>
      <c r="F1129" s="8">
        <v>12</v>
      </c>
      <c r="G1129" s="8">
        <v>10</v>
      </c>
      <c r="H1129" s="8">
        <v>12</v>
      </c>
      <c r="I1129" t="s">
        <v>1881</v>
      </c>
    </row>
    <row r="1130" spans="1:9">
      <c r="A1130" s="20">
        <v>50804324</v>
      </c>
      <c r="B1130" t="s">
        <v>159</v>
      </c>
      <c r="C1130" t="s">
        <v>1894</v>
      </c>
      <c r="D1130" s="8" t="s">
        <v>23</v>
      </c>
      <c r="E1130" t="s">
        <v>1161</v>
      </c>
      <c r="F1130" s="8">
        <v>12</v>
      </c>
      <c r="G1130" s="8">
        <v>12</v>
      </c>
      <c r="H1130" s="8">
        <v>12</v>
      </c>
      <c r="I1130" t="s">
        <v>1881</v>
      </c>
    </row>
    <row r="1131" spans="1:9">
      <c r="A1131" s="20">
        <v>50856448</v>
      </c>
      <c r="B1131" t="s">
        <v>211</v>
      </c>
      <c r="C1131" t="s">
        <v>585</v>
      </c>
      <c r="D1131" s="8" t="s">
        <v>8</v>
      </c>
      <c r="E1131" t="s">
        <v>1161</v>
      </c>
      <c r="F1131" s="8">
        <v>12</v>
      </c>
      <c r="G1131" s="8">
        <v>12</v>
      </c>
      <c r="H1131" s="8">
        <v>12</v>
      </c>
      <c r="I1131" t="s">
        <v>1881</v>
      </c>
    </row>
    <row r="1132" spans="1:9">
      <c r="A1132" s="20">
        <v>50866664</v>
      </c>
      <c r="B1132" t="s">
        <v>145</v>
      </c>
      <c r="C1132" t="s">
        <v>1885</v>
      </c>
      <c r="D1132" s="8" t="s">
        <v>8</v>
      </c>
      <c r="E1132" t="s">
        <v>1161</v>
      </c>
      <c r="F1132" s="8">
        <v>11</v>
      </c>
      <c r="G1132" s="8">
        <v>9</v>
      </c>
      <c r="H1132" s="8">
        <v>11</v>
      </c>
      <c r="I1132" t="s">
        <v>1881</v>
      </c>
    </row>
    <row r="1133" spans="1:9">
      <c r="A1133" s="20">
        <v>50871048</v>
      </c>
      <c r="B1133" t="s">
        <v>276</v>
      </c>
      <c r="C1133" t="s">
        <v>1835</v>
      </c>
      <c r="D1133" s="8" t="s">
        <v>23</v>
      </c>
      <c r="E1133" t="s">
        <v>1161</v>
      </c>
      <c r="F1133" s="8">
        <v>11</v>
      </c>
      <c r="G1133" s="8">
        <v>10</v>
      </c>
      <c r="H1133" s="8">
        <v>10</v>
      </c>
      <c r="I1133" t="s">
        <v>1881</v>
      </c>
    </row>
    <row r="1134" spans="1:9">
      <c r="A1134" s="20">
        <v>50967541</v>
      </c>
      <c r="B1134" t="s">
        <v>1771</v>
      </c>
      <c r="C1134" t="s">
        <v>1897</v>
      </c>
      <c r="D1134" s="8" t="s">
        <v>8</v>
      </c>
      <c r="E1134" t="s">
        <v>1161</v>
      </c>
      <c r="F1134" s="8">
        <v>11</v>
      </c>
      <c r="G1134" s="8">
        <v>9</v>
      </c>
      <c r="H1134" s="8">
        <v>11</v>
      </c>
      <c r="I1134" t="s">
        <v>1881</v>
      </c>
    </row>
    <row r="1135" spans="1:9">
      <c r="A1135" s="20">
        <v>50975749</v>
      </c>
      <c r="B1135" t="s">
        <v>19</v>
      </c>
      <c r="C1135" t="s">
        <v>1894</v>
      </c>
      <c r="D1135" s="8" t="s">
        <v>8</v>
      </c>
      <c r="E1135" t="s">
        <v>1161</v>
      </c>
      <c r="F1135" s="8">
        <v>12</v>
      </c>
      <c r="G1135" s="8">
        <v>10</v>
      </c>
      <c r="H1135" s="8">
        <v>12</v>
      </c>
      <c r="I1135" t="s">
        <v>1881</v>
      </c>
    </row>
    <row r="1136" spans="1:9">
      <c r="A1136" s="20">
        <v>50985841</v>
      </c>
      <c r="B1136" t="s">
        <v>896</v>
      </c>
      <c r="C1136" t="s">
        <v>1803</v>
      </c>
      <c r="D1136" s="8" t="s">
        <v>8</v>
      </c>
      <c r="E1136" t="s">
        <v>1161</v>
      </c>
      <c r="F1136" s="8">
        <v>8</v>
      </c>
      <c r="G1136" s="8">
        <v>8</v>
      </c>
      <c r="H1136" s="8">
        <v>10</v>
      </c>
      <c r="I1136" t="s">
        <v>1881</v>
      </c>
    </row>
    <row r="1137" spans="1:9">
      <c r="A1137" s="20">
        <v>50006940</v>
      </c>
      <c r="B1137" t="s">
        <v>16</v>
      </c>
      <c r="C1137" t="s">
        <v>128</v>
      </c>
      <c r="D1137" s="8" t="s">
        <v>8</v>
      </c>
      <c r="E1137" t="s">
        <v>1161</v>
      </c>
      <c r="F1137" s="8">
        <v>8</v>
      </c>
      <c r="G1137" s="8">
        <v>7</v>
      </c>
      <c r="H1137" s="8">
        <v>9</v>
      </c>
      <c r="I1137" t="s">
        <v>1616</v>
      </c>
    </row>
    <row r="1138" spans="1:9">
      <c r="A1138" s="20">
        <v>50013949</v>
      </c>
      <c r="B1138" t="s">
        <v>316</v>
      </c>
      <c r="C1138" t="s">
        <v>317</v>
      </c>
      <c r="D1138" s="8" t="s">
        <v>23</v>
      </c>
      <c r="E1138" t="s">
        <v>1161</v>
      </c>
      <c r="F1138" s="8">
        <v>9</v>
      </c>
      <c r="G1138" s="8">
        <v>10</v>
      </c>
      <c r="H1138" s="8">
        <v>11</v>
      </c>
      <c r="I1138" t="s">
        <v>1616</v>
      </c>
    </row>
    <row r="1139" spans="1:9">
      <c r="A1139" s="20">
        <v>50020462</v>
      </c>
      <c r="B1139" t="s">
        <v>560</v>
      </c>
      <c r="C1139" t="s">
        <v>561</v>
      </c>
      <c r="D1139" s="8" t="s">
        <v>23</v>
      </c>
      <c r="E1139" t="s">
        <v>1161</v>
      </c>
      <c r="F1139" s="8">
        <v>12</v>
      </c>
      <c r="G1139" s="8">
        <v>12</v>
      </c>
      <c r="H1139" s="8">
        <v>10</v>
      </c>
      <c r="I1139" t="s">
        <v>1616</v>
      </c>
    </row>
    <row r="1140" spans="1:9">
      <c r="A1140" s="20">
        <v>50022816</v>
      </c>
      <c r="B1140" t="s">
        <v>159</v>
      </c>
      <c r="C1140" t="s">
        <v>160</v>
      </c>
      <c r="D1140" s="8" t="s">
        <v>23</v>
      </c>
      <c r="E1140" t="s">
        <v>1161</v>
      </c>
      <c r="F1140" s="8">
        <v>7</v>
      </c>
      <c r="G1140" s="8">
        <v>8</v>
      </c>
      <c r="H1140" s="8">
        <v>7</v>
      </c>
      <c r="I1140" t="s">
        <v>1616</v>
      </c>
    </row>
    <row r="1141" spans="1:9">
      <c r="A1141" s="20">
        <v>50031258</v>
      </c>
      <c r="B1141" t="s">
        <v>1332</v>
      </c>
      <c r="C1141" t="s">
        <v>1203</v>
      </c>
      <c r="D1141" s="8" t="s">
        <v>23</v>
      </c>
      <c r="E1141" t="s">
        <v>1161</v>
      </c>
      <c r="F1141" s="8">
        <v>10</v>
      </c>
      <c r="G1141" s="8">
        <v>10</v>
      </c>
      <c r="H1141" s="8">
        <v>12</v>
      </c>
      <c r="I1141" t="s">
        <v>1616</v>
      </c>
    </row>
    <row r="1142" spans="1:9">
      <c r="A1142" s="20">
        <v>50035023</v>
      </c>
      <c r="B1142" t="s">
        <v>1620</v>
      </c>
      <c r="C1142" t="s">
        <v>1621</v>
      </c>
      <c r="D1142" s="8" t="s">
        <v>23</v>
      </c>
      <c r="E1142" t="s">
        <v>1161</v>
      </c>
      <c r="F1142" s="8">
        <v>10</v>
      </c>
      <c r="G1142" s="8">
        <v>8</v>
      </c>
      <c r="H1142" s="8">
        <v>10</v>
      </c>
      <c r="I1142" t="s">
        <v>1616</v>
      </c>
    </row>
    <row r="1143" spans="1:9">
      <c r="A1143" s="20">
        <v>50036820</v>
      </c>
      <c r="B1143" t="s">
        <v>316</v>
      </c>
      <c r="C1143" t="s">
        <v>874</v>
      </c>
      <c r="D1143" s="8" t="s">
        <v>23</v>
      </c>
      <c r="E1143" t="s">
        <v>1161</v>
      </c>
      <c r="F1143" s="8">
        <v>6</v>
      </c>
      <c r="G1143" s="8">
        <v>7</v>
      </c>
      <c r="H1143" s="8">
        <v>6</v>
      </c>
      <c r="I1143" t="s">
        <v>1616</v>
      </c>
    </row>
    <row r="1144" spans="1:9">
      <c r="A1144" s="20">
        <v>50040216</v>
      </c>
      <c r="B1144" t="s">
        <v>316</v>
      </c>
      <c r="C1144" t="s">
        <v>1344</v>
      </c>
      <c r="D1144" s="8" t="s">
        <v>23</v>
      </c>
      <c r="E1144" t="s">
        <v>1161</v>
      </c>
      <c r="F1144" s="8">
        <v>11</v>
      </c>
      <c r="G1144" s="8">
        <v>11</v>
      </c>
      <c r="H1144" s="8">
        <v>11</v>
      </c>
      <c r="I1144" t="s">
        <v>1616</v>
      </c>
    </row>
    <row r="1145" spans="1:9">
      <c r="A1145" s="20">
        <v>50041857</v>
      </c>
      <c r="B1145" t="s">
        <v>201</v>
      </c>
      <c r="C1145" t="s">
        <v>629</v>
      </c>
      <c r="D1145" s="8" t="s">
        <v>8</v>
      </c>
      <c r="E1145" t="s">
        <v>1161</v>
      </c>
      <c r="F1145" s="8">
        <v>10</v>
      </c>
      <c r="G1145" s="8">
        <v>8</v>
      </c>
      <c r="H1145" s="8">
        <v>10</v>
      </c>
      <c r="I1145" t="s">
        <v>1616</v>
      </c>
    </row>
    <row r="1146" spans="1:9">
      <c r="A1146" s="20">
        <v>50042130</v>
      </c>
      <c r="B1146" t="s">
        <v>157</v>
      </c>
      <c r="C1146" t="s">
        <v>158</v>
      </c>
      <c r="D1146" s="8" t="s">
        <v>8</v>
      </c>
      <c r="E1146" t="s">
        <v>1161</v>
      </c>
      <c r="F1146" s="8">
        <v>8</v>
      </c>
      <c r="G1146" s="8">
        <v>6</v>
      </c>
      <c r="H1146" s="8">
        <v>8</v>
      </c>
      <c r="I1146" t="s">
        <v>1616</v>
      </c>
    </row>
    <row r="1147" spans="1:9">
      <c r="A1147" s="20">
        <v>50042979</v>
      </c>
      <c r="B1147" t="s">
        <v>723</v>
      </c>
      <c r="C1147" t="s">
        <v>724</v>
      </c>
      <c r="D1147" s="8" t="s">
        <v>23</v>
      </c>
      <c r="E1147" t="s">
        <v>1161</v>
      </c>
      <c r="F1147" s="8">
        <v>7</v>
      </c>
      <c r="G1147" s="8">
        <v>7</v>
      </c>
      <c r="H1147" s="8">
        <v>7</v>
      </c>
      <c r="I1147" t="s">
        <v>1616</v>
      </c>
    </row>
    <row r="1148" spans="1:9">
      <c r="A1148" s="20">
        <v>50043050</v>
      </c>
      <c r="B1148" t="s">
        <v>32</v>
      </c>
      <c r="C1148" t="s">
        <v>813</v>
      </c>
      <c r="D1148" s="8" t="s">
        <v>8</v>
      </c>
      <c r="E1148" t="s">
        <v>1161</v>
      </c>
      <c r="F1148" s="8">
        <v>8</v>
      </c>
      <c r="G1148" s="8">
        <v>6</v>
      </c>
      <c r="H1148" s="8">
        <v>6</v>
      </c>
      <c r="I1148" t="s">
        <v>1616</v>
      </c>
    </row>
    <row r="1149" spans="1:9">
      <c r="A1149" s="20">
        <v>50044159</v>
      </c>
      <c r="B1149" t="s">
        <v>16</v>
      </c>
      <c r="C1149" t="s">
        <v>559</v>
      </c>
      <c r="D1149" s="8" t="s">
        <v>8</v>
      </c>
      <c r="E1149" t="s">
        <v>1161</v>
      </c>
      <c r="F1149" s="8">
        <v>11</v>
      </c>
      <c r="G1149" s="8">
        <v>9</v>
      </c>
      <c r="H1149" s="8">
        <v>11</v>
      </c>
      <c r="I1149" t="s">
        <v>1616</v>
      </c>
    </row>
    <row r="1150" spans="1:9">
      <c r="A1150" s="20">
        <v>50049517</v>
      </c>
      <c r="B1150" t="s">
        <v>459</v>
      </c>
      <c r="C1150" t="s">
        <v>585</v>
      </c>
      <c r="D1150" s="8" t="s">
        <v>8</v>
      </c>
      <c r="E1150" t="s">
        <v>1161</v>
      </c>
      <c r="F1150" s="8">
        <v>8</v>
      </c>
      <c r="G1150" s="8">
        <v>6</v>
      </c>
      <c r="H1150" s="8">
        <v>8</v>
      </c>
      <c r="I1150" t="s">
        <v>1616</v>
      </c>
    </row>
    <row r="1151" spans="1:9">
      <c r="A1151" s="20">
        <v>50049697</v>
      </c>
      <c r="B1151" t="s">
        <v>1173</v>
      </c>
      <c r="C1151" t="s">
        <v>1619</v>
      </c>
      <c r="D1151" s="8" t="s">
        <v>23</v>
      </c>
      <c r="E1151" t="s">
        <v>1161</v>
      </c>
      <c r="F1151" s="8">
        <v>9</v>
      </c>
      <c r="G1151" s="8">
        <v>8</v>
      </c>
      <c r="H1151" s="8">
        <v>7</v>
      </c>
      <c r="I1151" t="s">
        <v>1616</v>
      </c>
    </row>
    <row r="1152" spans="1:9">
      <c r="A1152" s="20">
        <v>50052345</v>
      </c>
      <c r="B1152" t="s">
        <v>416</v>
      </c>
      <c r="C1152" t="s">
        <v>812</v>
      </c>
      <c r="D1152" s="8" t="s">
        <v>23</v>
      </c>
      <c r="E1152" t="s">
        <v>1161</v>
      </c>
      <c r="F1152" s="8">
        <v>10</v>
      </c>
      <c r="G1152" s="8">
        <v>9</v>
      </c>
      <c r="H1152" s="8">
        <v>9</v>
      </c>
      <c r="I1152" t="s">
        <v>1616</v>
      </c>
    </row>
    <row r="1153" spans="1:9">
      <c r="A1153" s="20">
        <v>50053065</v>
      </c>
      <c r="B1153" t="s">
        <v>957</v>
      </c>
      <c r="C1153" t="s">
        <v>958</v>
      </c>
      <c r="D1153" s="8" t="s">
        <v>23</v>
      </c>
      <c r="E1153" t="s">
        <v>1161</v>
      </c>
      <c r="F1153" s="8">
        <v>6</v>
      </c>
      <c r="G1153" s="8">
        <v>7</v>
      </c>
      <c r="H1153" s="8">
        <v>7</v>
      </c>
      <c r="I1153" t="s">
        <v>1616</v>
      </c>
    </row>
    <row r="1154" spans="1:9">
      <c r="A1154" s="20">
        <v>50060231</v>
      </c>
      <c r="B1154" t="s">
        <v>32</v>
      </c>
      <c r="C1154" t="s">
        <v>555</v>
      </c>
      <c r="D1154" s="8" t="s">
        <v>8</v>
      </c>
      <c r="E1154" t="s">
        <v>1161</v>
      </c>
      <c r="F1154" s="8">
        <v>10</v>
      </c>
      <c r="G1154" s="8">
        <v>8</v>
      </c>
      <c r="H1154" s="8">
        <v>10</v>
      </c>
      <c r="I1154" t="s">
        <v>1616</v>
      </c>
    </row>
    <row r="1155" spans="1:9">
      <c r="A1155" s="20">
        <v>50062681</v>
      </c>
      <c r="B1155" t="s">
        <v>443</v>
      </c>
      <c r="C1155" t="s">
        <v>444</v>
      </c>
      <c r="D1155" s="8" t="s">
        <v>23</v>
      </c>
      <c r="E1155" t="s">
        <v>1161</v>
      </c>
      <c r="F1155" s="8">
        <v>9</v>
      </c>
      <c r="G1155" s="8">
        <v>9</v>
      </c>
      <c r="H1155" s="8">
        <v>11</v>
      </c>
      <c r="I1155" t="s">
        <v>1616</v>
      </c>
    </row>
    <row r="1156" spans="1:9">
      <c r="A1156" s="20">
        <v>50063069</v>
      </c>
      <c r="B1156" t="s">
        <v>272</v>
      </c>
      <c r="C1156" t="s">
        <v>593</v>
      </c>
      <c r="D1156" s="8" t="s">
        <v>8</v>
      </c>
      <c r="E1156" t="s">
        <v>1161</v>
      </c>
      <c r="F1156" s="8">
        <v>8</v>
      </c>
      <c r="G1156" s="8">
        <v>6</v>
      </c>
      <c r="H1156" s="8">
        <v>8</v>
      </c>
      <c r="I1156" t="s">
        <v>1616</v>
      </c>
    </row>
    <row r="1157" spans="1:9">
      <c r="A1157" s="20">
        <v>50063785</v>
      </c>
      <c r="B1157" t="s">
        <v>101</v>
      </c>
      <c r="C1157" t="s">
        <v>102</v>
      </c>
      <c r="D1157" s="8" t="s">
        <v>8</v>
      </c>
      <c r="E1157" t="s">
        <v>1161</v>
      </c>
      <c r="F1157" s="8">
        <v>7</v>
      </c>
      <c r="G1157" s="8">
        <v>7</v>
      </c>
      <c r="H1157" s="8">
        <v>7</v>
      </c>
      <c r="I1157" t="s">
        <v>1616</v>
      </c>
    </row>
    <row r="1158" spans="1:9">
      <c r="A1158" s="20">
        <v>50069980</v>
      </c>
      <c r="B1158" t="s">
        <v>272</v>
      </c>
      <c r="C1158" t="s">
        <v>640</v>
      </c>
      <c r="D1158" s="8" t="s">
        <v>8</v>
      </c>
      <c r="E1158" t="s">
        <v>1161</v>
      </c>
      <c r="F1158" s="8">
        <v>8</v>
      </c>
      <c r="G1158" s="8">
        <v>8</v>
      </c>
      <c r="H1158" s="8">
        <v>9</v>
      </c>
      <c r="I1158" t="s">
        <v>1616</v>
      </c>
    </row>
    <row r="1159" spans="1:9">
      <c r="A1159" s="20">
        <v>50076873</v>
      </c>
      <c r="B1159" t="s">
        <v>63</v>
      </c>
      <c r="C1159" t="s">
        <v>1750</v>
      </c>
      <c r="D1159" s="8" t="s">
        <v>8</v>
      </c>
      <c r="E1159" t="s">
        <v>1161</v>
      </c>
      <c r="F1159" s="8">
        <v>9</v>
      </c>
      <c r="G1159" s="8">
        <v>8</v>
      </c>
      <c r="H1159" s="8">
        <v>9</v>
      </c>
      <c r="I1159" t="s">
        <v>1616</v>
      </c>
    </row>
    <row r="1160" spans="1:9">
      <c r="A1160" s="20">
        <v>50077565</v>
      </c>
      <c r="B1160" t="s">
        <v>420</v>
      </c>
      <c r="C1160" t="s">
        <v>421</v>
      </c>
      <c r="D1160" s="8" t="s">
        <v>23</v>
      </c>
      <c r="E1160" t="s">
        <v>1161</v>
      </c>
      <c r="F1160" s="8">
        <v>8</v>
      </c>
      <c r="G1160" s="8">
        <v>9</v>
      </c>
      <c r="H1160" s="8">
        <v>10</v>
      </c>
      <c r="I1160" t="s">
        <v>1616</v>
      </c>
    </row>
    <row r="1161" spans="1:9">
      <c r="A1161" s="20">
        <v>50077566</v>
      </c>
      <c r="B1161" t="s">
        <v>580</v>
      </c>
      <c r="C1161" t="s">
        <v>672</v>
      </c>
      <c r="D1161" s="8" t="s">
        <v>23</v>
      </c>
      <c r="E1161" t="s">
        <v>1161</v>
      </c>
      <c r="F1161" s="8">
        <v>9</v>
      </c>
      <c r="G1161" s="8">
        <v>9</v>
      </c>
      <c r="H1161" s="8">
        <v>8</v>
      </c>
      <c r="I1161" t="s">
        <v>1616</v>
      </c>
    </row>
    <row r="1162" spans="1:9">
      <c r="A1162" s="20">
        <v>50082856</v>
      </c>
      <c r="B1162" t="s">
        <v>687</v>
      </c>
      <c r="C1162" t="s">
        <v>688</v>
      </c>
      <c r="D1162" s="8" t="s">
        <v>23</v>
      </c>
      <c r="E1162" t="s">
        <v>1161</v>
      </c>
      <c r="F1162" s="8">
        <v>9</v>
      </c>
      <c r="G1162" s="8">
        <v>9</v>
      </c>
      <c r="H1162" s="8">
        <v>11</v>
      </c>
      <c r="I1162" t="s">
        <v>1616</v>
      </c>
    </row>
    <row r="1163" spans="1:9">
      <c r="A1163" s="20">
        <v>50083002</v>
      </c>
      <c r="B1163" t="s">
        <v>35</v>
      </c>
      <c r="C1163" t="s">
        <v>741</v>
      </c>
      <c r="D1163" s="8" t="s">
        <v>8</v>
      </c>
      <c r="E1163" t="s">
        <v>1161</v>
      </c>
      <c r="F1163" s="8">
        <v>8</v>
      </c>
      <c r="G1163" s="8">
        <v>8</v>
      </c>
      <c r="H1163" s="8">
        <v>9</v>
      </c>
      <c r="I1163" t="s">
        <v>1616</v>
      </c>
    </row>
    <row r="1164" spans="1:9">
      <c r="A1164" s="20">
        <v>50099084</v>
      </c>
      <c r="B1164" t="s">
        <v>101</v>
      </c>
      <c r="C1164" t="s">
        <v>1366</v>
      </c>
      <c r="D1164" s="8" t="s">
        <v>8</v>
      </c>
      <c r="E1164" t="s">
        <v>1161</v>
      </c>
      <c r="F1164" s="8">
        <v>12</v>
      </c>
      <c r="G1164" s="8">
        <v>10</v>
      </c>
      <c r="H1164" s="8">
        <v>12</v>
      </c>
      <c r="I1164" t="s">
        <v>1616</v>
      </c>
    </row>
    <row r="1165" spans="1:9">
      <c r="A1165" s="20">
        <v>50100350</v>
      </c>
      <c r="B1165" t="s">
        <v>668</v>
      </c>
      <c r="C1165" t="s">
        <v>669</v>
      </c>
      <c r="D1165" s="8" t="s">
        <v>8</v>
      </c>
      <c r="E1165" t="s">
        <v>1161</v>
      </c>
      <c r="F1165" s="8">
        <v>6</v>
      </c>
      <c r="G1165" s="8">
        <v>7</v>
      </c>
      <c r="H1165" s="8">
        <v>7</v>
      </c>
      <c r="I1165" t="s">
        <v>1616</v>
      </c>
    </row>
    <row r="1166" spans="1:9">
      <c r="A1166" s="20">
        <v>50104442</v>
      </c>
      <c r="B1166" t="s">
        <v>715</v>
      </c>
      <c r="C1166" t="s">
        <v>1107</v>
      </c>
      <c r="D1166" s="8" t="s">
        <v>8</v>
      </c>
      <c r="E1166" t="s">
        <v>1161</v>
      </c>
      <c r="F1166" s="8">
        <v>7</v>
      </c>
      <c r="G1166" s="8">
        <v>7</v>
      </c>
      <c r="H1166" s="8">
        <v>9</v>
      </c>
      <c r="I1166" t="s">
        <v>1616</v>
      </c>
    </row>
    <row r="1167" spans="1:9">
      <c r="A1167" s="20">
        <v>50108242</v>
      </c>
      <c r="B1167" t="s">
        <v>47</v>
      </c>
      <c r="C1167" t="s">
        <v>1201</v>
      </c>
      <c r="D1167" s="8" t="s">
        <v>8</v>
      </c>
      <c r="E1167" t="s">
        <v>1161</v>
      </c>
      <c r="F1167" s="8">
        <v>11</v>
      </c>
      <c r="G1167" s="8">
        <v>10</v>
      </c>
      <c r="H1167" s="8">
        <v>12</v>
      </c>
      <c r="I1167" t="s">
        <v>1616</v>
      </c>
    </row>
    <row r="1168" spans="1:9">
      <c r="A1168" s="20">
        <v>50463748</v>
      </c>
      <c r="B1168" t="s">
        <v>988</v>
      </c>
      <c r="C1168" t="s">
        <v>585</v>
      </c>
      <c r="D1168" s="8" t="s">
        <v>8</v>
      </c>
      <c r="E1168" t="s">
        <v>1161</v>
      </c>
      <c r="F1168" s="8">
        <v>8</v>
      </c>
      <c r="G1168" s="8">
        <v>7</v>
      </c>
      <c r="H1168" s="8">
        <v>8</v>
      </c>
      <c r="I1168" t="s">
        <v>1616</v>
      </c>
    </row>
    <row r="1169" spans="1:9">
      <c r="A1169" s="20">
        <v>50526529</v>
      </c>
      <c r="B1169" t="s">
        <v>81</v>
      </c>
      <c r="C1169" t="s">
        <v>585</v>
      </c>
      <c r="D1169" s="8" t="s">
        <v>23</v>
      </c>
      <c r="E1169" t="s">
        <v>1161</v>
      </c>
      <c r="F1169" s="8">
        <v>12</v>
      </c>
      <c r="G1169" s="8">
        <v>12</v>
      </c>
      <c r="H1169" s="8">
        <v>12</v>
      </c>
      <c r="I1169" t="s">
        <v>1616</v>
      </c>
    </row>
    <row r="1170" spans="1:9">
      <c r="A1170" s="20">
        <v>50668919</v>
      </c>
      <c r="B1170" t="s">
        <v>1617</v>
      </c>
      <c r="C1170" t="s">
        <v>585</v>
      </c>
      <c r="D1170" s="8" t="s">
        <v>8</v>
      </c>
      <c r="E1170" t="s">
        <v>1161</v>
      </c>
      <c r="F1170" s="8">
        <v>11</v>
      </c>
      <c r="G1170" s="8">
        <v>9</v>
      </c>
      <c r="H1170" s="8">
        <v>11</v>
      </c>
      <c r="I1170" t="s">
        <v>1616</v>
      </c>
    </row>
    <row r="1171" spans="1:9">
      <c r="A1171" s="20">
        <v>50724401</v>
      </c>
      <c r="B1171" t="s">
        <v>1036</v>
      </c>
      <c r="C1171" t="s">
        <v>1618</v>
      </c>
      <c r="D1171" s="8" t="s">
        <v>8</v>
      </c>
      <c r="E1171" t="s">
        <v>1161</v>
      </c>
      <c r="F1171" s="8">
        <v>12</v>
      </c>
      <c r="G1171" s="8">
        <v>11</v>
      </c>
      <c r="H1171" s="8">
        <v>12</v>
      </c>
      <c r="I1171" t="s">
        <v>1616</v>
      </c>
    </row>
    <row r="1172" spans="1:9">
      <c r="A1172" s="20">
        <v>50781375</v>
      </c>
      <c r="B1172" t="s">
        <v>105</v>
      </c>
      <c r="C1172" t="s">
        <v>559</v>
      </c>
      <c r="D1172" s="8" t="s">
        <v>8</v>
      </c>
      <c r="E1172" t="s">
        <v>1161</v>
      </c>
      <c r="F1172" s="8">
        <v>10</v>
      </c>
      <c r="G1172" s="8">
        <v>9</v>
      </c>
      <c r="H1172" s="8">
        <v>11</v>
      </c>
      <c r="I1172" t="s">
        <v>1616</v>
      </c>
    </row>
    <row r="1173" spans="1:9">
      <c r="A1173" s="20">
        <v>50825100</v>
      </c>
      <c r="B1173" t="s">
        <v>432</v>
      </c>
      <c r="C1173" t="s">
        <v>1502</v>
      </c>
      <c r="D1173" s="8" t="s">
        <v>8</v>
      </c>
      <c r="E1173" t="s">
        <v>1161</v>
      </c>
      <c r="F1173" s="8">
        <v>11</v>
      </c>
      <c r="G1173" s="8">
        <v>9</v>
      </c>
      <c r="H1173" s="8">
        <v>11</v>
      </c>
      <c r="I1173" t="s">
        <v>1616</v>
      </c>
    </row>
    <row r="1174" spans="1:9">
      <c r="A1174" s="20">
        <v>50002391</v>
      </c>
      <c r="B1174" t="s">
        <v>616</v>
      </c>
      <c r="C1174" t="s">
        <v>1773</v>
      </c>
      <c r="D1174" s="8" t="s">
        <v>8</v>
      </c>
      <c r="E1174" t="s">
        <v>1161</v>
      </c>
      <c r="F1174" s="8">
        <v>11</v>
      </c>
      <c r="G1174" s="8">
        <v>11</v>
      </c>
      <c r="H1174" s="8">
        <v>9</v>
      </c>
      <c r="I1174" t="s">
        <v>1910</v>
      </c>
    </row>
    <row r="1175" spans="1:9">
      <c r="A1175" s="20">
        <v>50008876</v>
      </c>
      <c r="B1175" t="s">
        <v>1029</v>
      </c>
      <c r="C1175" t="s">
        <v>1920</v>
      </c>
      <c r="D1175" s="8" t="s">
        <v>8</v>
      </c>
      <c r="E1175" t="s">
        <v>1161</v>
      </c>
      <c r="F1175" s="8">
        <v>12</v>
      </c>
      <c r="G1175" s="8">
        <v>12</v>
      </c>
      <c r="H1175" s="8">
        <v>12</v>
      </c>
      <c r="I1175" t="s">
        <v>1910</v>
      </c>
    </row>
    <row r="1176" spans="1:9">
      <c r="A1176" s="20">
        <v>50008877</v>
      </c>
      <c r="B1176" t="s">
        <v>1208</v>
      </c>
      <c r="C1176" t="s">
        <v>1920</v>
      </c>
      <c r="D1176" s="8" t="s">
        <v>8</v>
      </c>
      <c r="E1176" t="s">
        <v>1161</v>
      </c>
      <c r="F1176" s="8">
        <v>12</v>
      </c>
      <c r="G1176" s="8">
        <v>10</v>
      </c>
      <c r="H1176" s="8">
        <v>12</v>
      </c>
      <c r="I1176" t="s">
        <v>1910</v>
      </c>
    </row>
    <row r="1177" spans="1:9">
      <c r="A1177" s="20">
        <v>50011288</v>
      </c>
      <c r="B1177" t="s">
        <v>596</v>
      </c>
      <c r="C1177" t="s">
        <v>1723</v>
      </c>
      <c r="D1177" s="8" t="s">
        <v>8</v>
      </c>
      <c r="E1177" t="s">
        <v>1161</v>
      </c>
      <c r="F1177" s="8">
        <v>9</v>
      </c>
      <c r="G1177" s="8">
        <v>8</v>
      </c>
      <c r="H1177" s="8">
        <v>10</v>
      </c>
      <c r="I1177" t="s">
        <v>1910</v>
      </c>
    </row>
    <row r="1178" spans="1:9">
      <c r="A1178" s="20">
        <v>50012284</v>
      </c>
      <c r="B1178" t="s">
        <v>74</v>
      </c>
      <c r="C1178" t="s">
        <v>1190</v>
      </c>
      <c r="D1178" s="8" t="s">
        <v>8</v>
      </c>
      <c r="E1178" t="s">
        <v>1161</v>
      </c>
      <c r="F1178" s="8">
        <v>5</v>
      </c>
      <c r="G1178" s="8">
        <v>4</v>
      </c>
      <c r="H1178" s="8">
        <v>6</v>
      </c>
      <c r="I1178" t="s">
        <v>1910</v>
      </c>
    </row>
    <row r="1179" spans="1:9">
      <c r="A1179" s="20">
        <v>50027219</v>
      </c>
      <c r="B1179" t="s">
        <v>1833</v>
      </c>
      <c r="C1179" t="s">
        <v>1919</v>
      </c>
      <c r="D1179" s="8" t="s">
        <v>23</v>
      </c>
      <c r="E1179" t="s">
        <v>1161</v>
      </c>
      <c r="F1179" s="8">
        <v>8</v>
      </c>
      <c r="G1179" s="8">
        <v>7</v>
      </c>
      <c r="H1179" s="8">
        <v>6</v>
      </c>
      <c r="I1179" t="s">
        <v>1910</v>
      </c>
    </row>
    <row r="1180" spans="1:9">
      <c r="A1180" s="20">
        <v>50040262</v>
      </c>
      <c r="B1180" t="s">
        <v>1241</v>
      </c>
      <c r="C1180" t="s">
        <v>715</v>
      </c>
      <c r="D1180" s="8" t="s">
        <v>8</v>
      </c>
      <c r="E1180" t="s">
        <v>1161</v>
      </c>
      <c r="F1180" s="8">
        <v>12</v>
      </c>
      <c r="G1180" s="8">
        <v>12</v>
      </c>
      <c r="H1180" s="8">
        <v>12</v>
      </c>
      <c r="I1180" t="s">
        <v>1910</v>
      </c>
    </row>
    <row r="1181" spans="1:9">
      <c r="A1181" s="20">
        <v>50051117</v>
      </c>
      <c r="B1181" t="s">
        <v>1328</v>
      </c>
      <c r="C1181" t="s">
        <v>1911</v>
      </c>
      <c r="D1181" s="8" t="s">
        <v>23</v>
      </c>
      <c r="E1181" t="s">
        <v>1161</v>
      </c>
      <c r="F1181" s="8">
        <v>8</v>
      </c>
      <c r="G1181" s="8">
        <v>7</v>
      </c>
      <c r="H1181" s="8">
        <v>7</v>
      </c>
      <c r="I1181" t="s">
        <v>1910</v>
      </c>
    </row>
    <row r="1182" spans="1:9">
      <c r="A1182" s="20">
        <v>50053587</v>
      </c>
      <c r="B1182" t="s">
        <v>940</v>
      </c>
      <c r="C1182" t="s">
        <v>1071</v>
      </c>
      <c r="D1182" s="8" t="s">
        <v>23</v>
      </c>
      <c r="E1182" t="s">
        <v>1161</v>
      </c>
      <c r="F1182" s="8">
        <v>7</v>
      </c>
      <c r="G1182" s="8">
        <v>8</v>
      </c>
      <c r="H1182" s="8">
        <v>8</v>
      </c>
      <c r="I1182" t="s">
        <v>1910</v>
      </c>
    </row>
    <row r="1183" spans="1:9">
      <c r="A1183" s="20">
        <v>50056989</v>
      </c>
      <c r="B1183" t="s">
        <v>139</v>
      </c>
      <c r="C1183" t="s">
        <v>1028</v>
      </c>
      <c r="D1183" s="8" t="s">
        <v>8</v>
      </c>
      <c r="E1183" t="s">
        <v>1161</v>
      </c>
      <c r="F1183" s="8">
        <v>12</v>
      </c>
      <c r="G1183" s="8">
        <v>10</v>
      </c>
      <c r="H1183" s="8">
        <v>12</v>
      </c>
      <c r="I1183" t="s">
        <v>1910</v>
      </c>
    </row>
    <row r="1184" spans="1:9">
      <c r="A1184" s="20">
        <v>50060596</v>
      </c>
      <c r="B1184" t="s">
        <v>1810</v>
      </c>
      <c r="C1184" t="s">
        <v>1916</v>
      </c>
      <c r="D1184" s="8" t="s">
        <v>8</v>
      </c>
      <c r="E1184" t="s">
        <v>1161</v>
      </c>
      <c r="F1184" s="8">
        <v>12</v>
      </c>
      <c r="G1184" s="8">
        <v>12</v>
      </c>
      <c r="H1184" s="8">
        <v>12</v>
      </c>
      <c r="I1184" t="s">
        <v>1910</v>
      </c>
    </row>
    <row r="1185" spans="1:9">
      <c r="A1185" s="20">
        <v>50074259</v>
      </c>
      <c r="B1185" t="s">
        <v>101</v>
      </c>
      <c r="C1185" t="s">
        <v>1912</v>
      </c>
      <c r="D1185" s="8" t="s">
        <v>8</v>
      </c>
      <c r="E1185" t="s">
        <v>1161</v>
      </c>
      <c r="F1185" s="8">
        <v>12</v>
      </c>
      <c r="G1185" s="8">
        <v>11</v>
      </c>
      <c r="H1185" s="8">
        <v>12</v>
      </c>
      <c r="I1185" t="s">
        <v>1910</v>
      </c>
    </row>
    <row r="1186" spans="1:9">
      <c r="A1186" s="20">
        <v>50079141</v>
      </c>
      <c r="B1186" t="s">
        <v>147</v>
      </c>
      <c r="C1186" t="s">
        <v>1041</v>
      </c>
      <c r="D1186" s="8" t="s">
        <v>23</v>
      </c>
      <c r="E1186" t="s">
        <v>1161</v>
      </c>
      <c r="F1186" s="8">
        <v>8</v>
      </c>
      <c r="G1186" s="8">
        <v>8</v>
      </c>
      <c r="H1186" s="8">
        <v>6</v>
      </c>
      <c r="I1186" t="s">
        <v>1910</v>
      </c>
    </row>
    <row r="1187" spans="1:9">
      <c r="A1187" s="20">
        <v>50088033</v>
      </c>
      <c r="B1187" t="s">
        <v>459</v>
      </c>
      <c r="C1187" t="s">
        <v>1914</v>
      </c>
      <c r="D1187" s="8" t="s">
        <v>8</v>
      </c>
      <c r="E1187" t="s">
        <v>1161</v>
      </c>
      <c r="F1187" s="8">
        <v>10</v>
      </c>
      <c r="G1187" s="8">
        <v>10</v>
      </c>
      <c r="H1187" s="8">
        <v>12</v>
      </c>
      <c r="I1187" t="s">
        <v>1910</v>
      </c>
    </row>
    <row r="1188" spans="1:9">
      <c r="A1188" s="20">
        <v>50091474</v>
      </c>
      <c r="B1188" t="s">
        <v>473</v>
      </c>
      <c r="C1188" t="s">
        <v>1915</v>
      </c>
      <c r="D1188" s="8" t="s">
        <v>23</v>
      </c>
      <c r="E1188" t="s">
        <v>1161</v>
      </c>
      <c r="F1188" s="8">
        <v>7</v>
      </c>
      <c r="G1188" s="8">
        <v>6</v>
      </c>
      <c r="H1188" s="8">
        <v>8</v>
      </c>
      <c r="I1188" t="s">
        <v>1910</v>
      </c>
    </row>
    <row r="1189" spans="1:9">
      <c r="A1189" s="20">
        <v>50092679</v>
      </c>
      <c r="B1189" t="s">
        <v>1779</v>
      </c>
      <c r="C1189" t="s">
        <v>104</v>
      </c>
      <c r="D1189" s="8" t="s">
        <v>23</v>
      </c>
      <c r="E1189" t="s">
        <v>1161</v>
      </c>
      <c r="F1189" s="8">
        <v>12</v>
      </c>
      <c r="G1189" s="8">
        <v>12</v>
      </c>
      <c r="H1189" s="8">
        <v>12</v>
      </c>
      <c r="I1189" t="s">
        <v>1910</v>
      </c>
    </row>
    <row r="1190" spans="1:9">
      <c r="A1190" s="20">
        <v>50096519</v>
      </c>
      <c r="B1190" t="s">
        <v>63</v>
      </c>
      <c r="C1190" t="s">
        <v>1820</v>
      </c>
      <c r="D1190" s="8" t="s">
        <v>8</v>
      </c>
      <c r="E1190" t="s">
        <v>1161</v>
      </c>
      <c r="F1190" s="8">
        <v>7</v>
      </c>
      <c r="G1190" s="8">
        <v>5</v>
      </c>
      <c r="H1190" s="8">
        <v>6</v>
      </c>
      <c r="I1190" t="s">
        <v>1910</v>
      </c>
    </row>
    <row r="1191" spans="1:9">
      <c r="A1191" s="20">
        <v>50109238</v>
      </c>
      <c r="B1191" t="s">
        <v>1620</v>
      </c>
      <c r="C1191" t="s">
        <v>1799</v>
      </c>
      <c r="D1191" s="8" t="s">
        <v>23</v>
      </c>
      <c r="E1191" t="s">
        <v>1161</v>
      </c>
      <c r="F1191" s="8">
        <v>9</v>
      </c>
      <c r="G1191" s="8">
        <v>8</v>
      </c>
      <c r="H1191" s="8">
        <v>7</v>
      </c>
      <c r="I1191" t="s">
        <v>1910</v>
      </c>
    </row>
    <row r="1192" spans="1:9">
      <c r="A1192" s="20">
        <v>50255398</v>
      </c>
      <c r="B1192" t="s">
        <v>264</v>
      </c>
      <c r="C1192" t="s">
        <v>1913</v>
      </c>
      <c r="D1192" s="8" t="s">
        <v>8</v>
      </c>
      <c r="E1192" t="s">
        <v>1161</v>
      </c>
      <c r="F1192" s="8">
        <v>9</v>
      </c>
      <c r="G1192" s="8">
        <v>7</v>
      </c>
      <c r="H1192" s="8">
        <v>9</v>
      </c>
      <c r="I1192" t="s">
        <v>1910</v>
      </c>
    </row>
    <row r="1193" spans="1:9">
      <c r="A1193" s="20">
        <v>50325051</v>
      </c>
      <c r="B1193" t="s">
        <v>481</v>
      </c>
      <c r="C1193" t="s">
        <v>1917</v>
      </c>
      <c r="D1193" s="8" t="s">
        <v>8</v>
      </c>
      <c r="E1193" t="s">
        <v>1161</v>
      </c>
      <c r="F1193" s="8">
        <v>10</v>
      </c>
      <c r="G1193" s="8">
        <v>9</v>
      </c>
      <c r="H1193" s="8">
        <v>11</v>
      </c>
      <c r="I1193" t="s">
        <v>1910</v>
      </c>
    </row>
    <row r="1194" spans="1:9">
      <c r="A1194" s="20">
        <v>50527762</v>
      </c>
      <c r="B1194" t="s">
        <v>622</v>
      </c>
      <c r="C1194" t="s">
        <v>1555</v>
      </c>
      <c r="D1194" s="8" t="s">
        <v>8</v>
      </c>
      <c r="E1194" t="s">
        <v>1161</v>
      </c>
      <c r="F1194" s="8">
        <v>8</v>
      </c>
      <c r="G1194" s="8">
        <v>6</v>
      </c>
      <c r="H1194" s="8">
        <v>8</v>
      </c>
      <c r="I1194" t="s">
        <v>1910</v>
      </c>
    </row>
    <row r="1195" spans="1:9">
      <c r="A1195" s="20">
        <v>50633104</v>
      </c>
      <c r="B1195" t="s">
        <v>297</v>
      </c>
      <c r="C1195" t="s">
        <v>715</v>
      </c>
      <c r="D1195" s="8" t="s">
        <v>8</v>
      </c>
      <c r="E1195" t="s">
        <v>1161</v>
      </c>
      <c r="F1195" s="8">
        <v>12</v>
      </c>
      <c r="G1195" s="8">
        <v>12</v>
      </c>
      <c r="H1195" s="8">
        <v>12</v>
      </c>
      <c r="I1195" t="s">
        <v>1910</v>
      </c>
    </row>
    <row r="1196" spans="1:9">
      <c r="A1196" s="20">
        <v>50636499</v>
      </c>
      <c r="B1196" t="s">
        <v>622</v>
      </c>
      <c r="C1196" t="s">
        <v>1918</v>
      </c>
      <c r="D1196" s="8" t="s">
        <v>8</v>
      </c>
      <c r="E1196" t="s">
        <v>1161</v>
      </c>
      <c r="F1196" s="8">
        <v>11</v>
      </c>
      <c r="G1196" s="8">
        <v>12</v>
      </c>
      <c r="H1196" s="8">
        <v>12</v>
      </c>
      <c r="I1196" t="s">
        <v>1910</v>
      </c>
    </row>
    <row r="1197" spans="1:9">
      <c r="A1197" s="20">
        <v>50893831</v>
      </c>
      <c r="B1197" t="s">
        <v>209</v>
      </c>
      <c r="C1197" t="s">
        <v>1172</v>
      </c>
      <c r="D1197" s="8" t="s">
        <v>23</v>
      </c>
      <c r="E1197" t="s">
        <v>1161</v>
      </c>
      <c r="F1197" s="8">
        <v>7</v>
      </c>
      <c r="G1197" s="8">
        <v>6</v>
      </c>
      <c r="H1197" s="8">
        <v>6</v>
      </c>
      <c r="I1197" t="s">
        <v>1910</v>
      </c>
    </row>
    <row r="1198" spans="1:9">
      <c r="A1198" s="20">
        <v>50999699</v>
      </c>
      <c r="B1198" t="s">
        <v>151</v>
      </c>
      <c r="C1198" t="s">
        <v>1812</v>
      </c>
      <c r="D1198" s="8" t="s">
        <v>8</v>
      </c>
      <c r="E1198" t="s">
        <v>1161</v>
      </c>
      <c r="F1198" s="8">
        <v>7</v>
      </c>
      <c r="G1198" s="8">
        <v>6</v>
      </c>
      <c r="H1198" s="8">
        <v>8</v>
      </c>
      <c r="I1198" t="s">
        <v>1910</v>
      </c>
    </row>
    <row r="1199" spans="1:9">
      <c r="A1199" s="20">
        <v>50023538</v>
      </c>
      <c r="B1199" t="s">
        <v>487</v>
      </c>
      <c r="C1199" t="s">
        <v>1308</v>
      </c>
      <c r="D1199" s="8" t="s">
        <v>23</v>
      </c>
      <c r="E1199" t="s">
        <v>1161</v>
      </c>
      <c r="F1199" s="8">
        <v>12</v>
      </c>
      <c r="G1199" s="8">
        <v>12</v>
      </c>
      <c r="H1199" s="8">
        <v>12</v>
      </c>
      <c r="I1199" t="s">
        <v>1622</v>
      </c>
    </row>
    <row r="1200" spans="1:9">
      <c r="A1200" s="20">
        <v>50023927</v>
      </c>
      <c r="B1200" t="s">
        <v>577</v>
      </c>
      <c r="C1200" t="s">
        <v>573</v>
      </c>
      <c r="D1200" s="8" t="s">
        <v>8</v>
      </c>
      <c r="E1200" t="s">
        <v>1161</v>
      </c>
      <c r="F1200" s="8">
        <v>12</v>
      </c>
      <c r="G1200" s="8">
        <v>12</v>
      </c>
      <c r="H1200" s="8">
        <v>11</v>
      </c>
      <c r="I1200" t="s">
        <v>1622</v>
      </c>
    </row>
    <row r="1201" spans="1:9">
      <c r="A1201" s="20">
        <v>50024326</v>
      </c>
      <c r="B1201" t="s">
        <v>1627</v>
      </c>
      <c r="C1201" t="s">
        <v>1628</v>
      </c>
      <c r="D1201" s="8" t="s">
        <v>8</v>
      </c>
      <c r="E1201" t="s">
        <v>1161</v>
      </c>
      <c r="F1201" s="8">
        <v>12</v>
      </c>
      <c r="G1201" s="8">
        <v>12</v>
      </c>
      <c r="H1201" s="8">
        <v>12</v>
      </c>
      <c r="I1201" t="s">
        <v>1622</v>
      </c>
    </row>
    <row r="1202" spans="1:9">
      <c r="A1202" s="20">
        <v>50024493</v>
      </c>
      <c r="B1202" t="s">
        <v>1402</v>
      </c>
      <c r="C1202" t="s">
        <v>1321</v>
      </c>
      <c r="D1202" s="8" t="s">
        <v>23</v>
      </c>
      <c r="E1202" t="s">
        <v>1161</v>
      </c>
      <c r="F1202" s="8">
        <v>12</v>
      </c>
      <c r="G1202" s="8">
        <v>12</v>
      </c>
      <c r="H1202" s="8">
        <v>12</v>
      </c>
      <c r="I1202" t="s">
        <v>1622</v>
      </c>
    </row>
    <row r="1203" spans="1:9">
      <c r="A1203" s="20">
        <v>50024504</v>
      </c>
      <c r="B1203" t="s">
        <v>577</v>
      </c>
      <c r="C1203" t="s">
        <v>1629</v>
      </c>
      <c r="D1203" s="8" t="s">
        <v>8</v>
      </c>
      <c r="E1203" t="s">
        <v>1161</v>
      </c>
      <c r="F1203" s="8">
        <v>12</v>
      </c>
      <c r="G1203" s="8">
        <v>11</v>
      </c>
      <c r="H1203" s="8">
        <v>12</v>
      </c>
      <c r="I1203" t="s">
        <v>1622</v>
      </c>
    </row>
    <row r="1204" spans="1:9">
      <c r="A1204" s="20">
        <v>50024529</v>
      </c>
      <c r="B1204" t="s">
        <v>459</v>
      </c>
      <c r="C1204" t="s">
        <v>573</v>
      </c>
      <c r="D1204" s="8" t="s">
        <v>8</v>
      </c>
      <c r="E1204" t="s">
        <v>1161</v>
      </c>
      <c r="F1204" s="8">
        <v>8</v>
      </c>
      <c r="G1204" s="8">
        <v>6</v>
      </c>
      <c r="H1204" s="8">
        <v>8</v>
      </c>
      <c r="I1204" t="s">
        <v>1622</v>
      </c>
    </row>
    <row r="1205" spans="1:9">
      <c r="A1205" s="20">
        <v>50024535</v>
      </c>
      <c r="B1205" t="s">
        <v>264</v>
      </c>
      <c r="C1205" t="s">
        <v>345</v>
      </c>
      <c r="D1205" s="8" t="s">
        <v>8</v>
      </c>
      <c r="E1205" t="s">
        <v>1161</v>
      </c>
      <c r="F1205" s="8">
        <v>9</v>
      </c>
      <c r="G1205" s="8">
        <v>10</v>
      </c>
      <c r="H1205" s="8">
        <v>8</v>
      </c>
      <c r="I1205" t="s">
        <v>1622</v>
      </c>
    </row>
    <row r="1206" spans="1:9">
      <c r="A1206" s="20">
        <v>50024912</v>
      </c>
      <c r="B1206" t="s">
        <v>387</v>
      </c>
      <c r="C1206" t="s">
        <v>1614</v>
      </c>
      <c r="D1206" s="8" t="s">
        <v>23</v>
      </c>
      <c r="E1206" t="s">
        <v>1161</v>
      </c>
      <c r="F1206" s="8">
        <v>11</v>
      </c>
      <c r="G1206" s="8">
        <v>9</v>
      </c>
      <c r="H1206" s="8">
        <v>9</v>
      </c>
      <c r="I1206" t="s">
        <v>1622</v>
      </c>
    </row>
    <row r="1207" spans="1:9">
      <c r="A1207" s="20">
        <v>50026271</v>
      </c>
      <c r="B1207" t="s">
        <v>1169</v>
      </c>
      <c r="C1207" t="s">
        <v>578</v>
      </c>
      <c r="D1207" s="8" t="s">
        <v>8</v>
      </c>
      <c r="E1207" t="s">
        <v>1161</v>
      </c>
      <c r="F1207" s="8">
        <v>12</v>
      </c>
      <c r="G1207" s="8">
        <v>12</v>
      </c>
      <c r="H1207" s="8">
        <v>12</v>
      </c>
      <c r="I1207" t="s">
        <v>1622</v>
      </c>
    </row>
    <row r="1208" spans="1:9">
      <c r="A1208" s="20">
        <v>50036168</v>
      </c>
      <c r="B1208" t="s">
        <v>57</v>
      </c>
      <c r="C1208" t="s">
        <v>721</v>
      </c>
      <c r="D1208" s="8" t="s">
        <v>23</v>
      </c>
      <c r="E1208" t="s">
        <v>1161</v>
      </c>
      <c r="F1208" s="8">
        <v>10</v>
      </c>
      <c r="G1208" s="8">
        <v>9</v>
      </c>
      <c r="H1208" s="8">
        <v>8</v>
      </c>
      <c r="I1208" t="s">
        <v>1622</v>
      </c>
    </row>
    <row r="1209" spans="1:9">
      <c r="A1209" s="20">
        <v>50037915</v>
      </c>
      <c r="B1209" t="s">
        <v>808</v>
      </c>
      <c r="C1209" t="s">
        <v>809</v>
      </c>
      <c r="D1209" s="8" t="s">
        <v>23</v>
      </c>
      <c r="E1209" t="s">
        <v>1161</v>
      </c>
      <c r="F1209" s="8">
        <v>10</v>
      </c>
      <c r="G1209" s="8">
        <v>10</v>
      </c>
      <c r="H1209" s="8">
        <v>8</v>
      </c>
      <c r="I1209" t="s">
        <v>1622</v>
      </c>
    </row>
    <row r="1210" spans="1:9">
      <c r="A1210" s="20">
        <v>50051549</v>
      </c>
      <c r="B1210" t="s">
        <v>783</v>
      </c>
      <c r="C1210" t="s">
        <v>1624</v>
      </c>
      <c r="D1210" s="8" t="s">
        <v>8</v>
      </c>
      <c r="E1210" t="s">
        <v>1161</v>
      </c>
      <c r="F1210" s="8">
        <v>12</v>
      </c>
      <c r="G1210" s="8">
        <v>12</v>
      </c>
      <c r="H1210" s="8">
        <v>12</v>
      </c>
      <c r="I1210" t="s">
        <v>1622</v>
      </c>
    </row>
    <row r="1211" spans="1:9">
      <c r="A1211" s="20">
        <v>50054089</v>
      </c>
      <c r="B1211" t="s">
        <v>59</v>
      </c>
      <c r="C1211" t="s">
        <v>887</v>
      </c>
      <c r="D1211" s="8" t="s">
        <v>8</v>
      </c>
      <c r="E1211" t="s">
        <v>1161</v>
      </c>
      <c r="F1211" s="8">
        <v>7</v>
      </c>
      <c r="G1211" s="8">
        <v>6</v>
      </c>
      <c r="H1211" s="8">
        <v>7</v>
      </c>
      <c r="I1211" t="s">
        <v>1622</v>
      </c>
    </row>
    <row r="1212" spans="1:9">
      <c r="A1212" s="20">
        <v>50054090</v>
      </c>
      <c r="B1212" t="s">
        <v>61</v>
      </c>
      <c r="C1212" t="s">
        <v>887</v>
      </c>
      <c r="D1212" s="8" t="s">
        <v>8</v>
      </c>
      <c r="E1212" t="s">
        <v>1161</v>
      </c>
      <c r="F1212" s="8">
        <v>12</v>
      </c>
      <c r="G1212" s="8">
        <v>11</v>
      </c>
      <c r="H1212" s="8">
        <v>12</v>
      </c>
      <c r="I1212" t="s">
        <v>1622</v>
      </c>
    </row>
    <row r="1213" spans="1:9">
      <c r="A1213" s="20">
        <v>50066522</v>
      </c>
      <c r="B1213" t="s">
        <v>117</v>
      </c>
      <c r="C1213" t="s">
        <v>1751</v>
      </c>
      <c r="D1213" s="8" t="s">
        <v>23</v>
      </c>
      <c r="E1213" t="s">
        <v>1161</v>
      </c>
      <c r="F1213" s="8">
        <v>7</v>
      </c>
      <c r="G1213" s="8">
        <v>7</v>
      </c>
      <c r="H1213" s="8">
        <v>7</v>
      </c>
      <c r="I1213" t="s">
        <v>1622</v>
      </c>
    </row>
    <row r="1214" spans="1:9">
      <c r="A1214" s="20">
        <v>50069159</v>
      </c>
      <c r="B1214" t="s">
        <v>188</v>
      </c>
      <c r="C1214" t="s">
        <v>1625</v>
      </c>
      <c r="D1214" s="8" t="s">
        <v>8</v>
      </c>
      <c r="E1214" t="s">
        <v>1161</v>
      </c>
      <c r="F1214" s="8">
        <v>6</v>
      </c>
      <c r="G1214" s="8">
        <v>5</v>
      </c>
      <c r="H1214" s="8">
        <v>7</v>
      </c>
      <c r="I1214" t="s">
        <v>1622</v>
      </c>
    </row>
    <row r="1215" spans="1:9">
      <c r="A1215" s="20">
        <v>50070509</v>
      </c>
      <c r="B1215" t="s">
        <v>205</v>
      </c>
      <c r="C1215" t="s">
        <v>206</v>
      </c>
      <c r="D1215" s="8" t="s">
        <v>8</v>
      </c>
      <c r="E1215" t="s">
        <v>1161</v>
      </c>
      <c r="F1215" s="8">
        <v>4</v>
      </c>
      <c r="G1215" s="8">
        <v>5</v>
      </c>
      <c r="H1215" s="8">
        <v>6</v>
      </c>
      <c r="I1215" t="s">
        <v>1622</v>
      </c>
    </row>
    <row r="1216" spans="1:9">
      <c r="A1216" s="20">
        <v>50072050</v>
      </c>
      <c r="B1216" t="s">
        <v>150</v>
      </c>
      <c r="C1216" t="s">
        <v>148</v>
      </c>
      <c r="D1216" s="8" t="s">
        <v>8</v>
      </c>
      <c r="E1216" t="s">
        <v>1161</v>
      </c>
      <c r="F1216" s="8">
        <v>5</v>
      </c>
      <c r="G1216" s="8">
        <v>4</v>
      </c>
      <c r="H1216" s="8">
        <v>5</v>
      </c>
      <c r="I1216" t="s">
        <v>1622</v>
      </c>
    </row>
    <row r="1217" spans="1:9">
      <c r="A1217" s="20">
        <v>50077985</v>
      </c>
      <c r="B1217" t="s">
        <v>272</v>
      </c>
      <c r="C1217" t="s">
        <v>427</v>
      </c>
      <c r="D1217" s="8" t="s">
        <v>8</v>
      </c>
      <c r="E1217" t="s">
        <v>1161</v>
      </c>
      <c r="F1217" s="8">
        <v>6</v>
      </c>
      <c r="G1217" s="8">
        <v>6</v>
      </c>
      <c r="H1217" s="8">
        <v>8</v>
      </c>
      <c r="I1217" t="s">
        <v>1622</v>
      </c>
    </row>
    <row r="1218" spans="1:9">
      <c r="A1218" s="20">
        <v>50080034</v>
      </c>
      <c r="B1218" t="s">
        <v>322</v>
      </c>
      <c r="C1218" t="s">
        <v>494</v>
      </c>
      <c r="D1218" s="8" t="s">
        <v>8</v>
      </c>
      <c r="E1218" t="s">
        <v>1161</v>
      </c>
      <c r="F1218" s="8">
        <v>10</v>
      </c>
      <c r="G1218" s="8">
        <v>8</v>
      </c>
      <c r="H1218" s="8">
        <v>10</v>
      </c>
      <c r="I1218" t="s">
        <v>1622</v>
      </c>
    </row>
    <row r="1219" spans="1:9">
      <c r="A1219" s="20">
        <v>50082657</v>
      </c>
      <c r="B1219" t="s">
        <v>147</v>
      </c>
      <c r="C1219" t="s">
        <v>148</v>
      </c>
      <c r="D1219" s="8" t="s">
        <v>23</v>
      </c>
      <c r="E1219" t="s">
        <v>1161</v>
      </c>
      <c r="F1219" s="8">
        <v>6</v>
      </c>
      <c r="G1219" s="8">
        <v>6</v>
      </c>
      <c r="H1219" s="8">
        <v>6</v>
      </c>
      <c r="I1219" t="s">
        <v>1622</v>
      </c>
    </row>
    <row r="1220" spans="1:9">
      <c r="A1220" s="20">
        <v>50091722</v>
      </c>
      <c r="B1220" t="s">
        <v>179</v>
      </c>
      <c r="C1220" t="s">
        <v>178</v>
      </c>
      <c r="D1220" s="8" t="s">
        <v>8</v>
      </c>
      <c r="E1220" t="s">
        <v>1161</v>
      </c>
      <c r="F1220" s="8">
        <v>5</v>
      </c>
      <c r="G1220" s="8">
        <v>5</v>
      </c>
      <c r="H1220" s="8">
        <v>6</v>
      </c>
      <c r="I1220" t="s">
        <v>1622</v>
      </c>
    </row>
    <row r="1221" spans="1:9">
      <c r="A1221" s="20">
        <v>50092197</v>
      </c>
      <c r="B1221" t="s">
        <v>165</v>
      </c>
      <c r="C1221" t="s">
        <v>470</v>
      </c>
      <c r="D1221" s="8" t="s">
        <v>8</v>
      </c>
      <c r="E1221" t="s">
        <v>1161</v>
      </c>
      <c r="F1221" s="8">
        <v>5</v>
      </c>
      <c r="G1221" s="8">
        <v>4</v>
      </c>
      <c r="H1221" s="8">
        <v>5</v>
      </c>
      <c r="I1221" t="s">
        <v>1622</v>
      </c>
    </row>
    <row r="1222" spans="1:9">
      <c r="A1222" s="20">
        <v>50098670</v>
      </c>
      <c r="B1222" t="s">
        <v>81</v>
      </c>
      <c r="C1222" t="s">
        <v>178</v>
      </c>
      <c r="D1222" s="8" t="s">
        <v>23</v>
      </c>
      <c r="E1222" t="s">
        <v>1161</v>
      </c>
      <c r="F1222" s="8">
        <v>6</v>
      </c>
      <c r="G1222" s="8">
        <v>7</v>
      </c>
      <c r="H1222" s="8">
        <v>6</v>
      </c>
      <c r="I1222" t="s">
        <v>1622</v>
      </c>
    </row>
    <row r="1223" spans="1:9">
      <c r="A1223" s="20">
        <v>50098675</v>
      </c>
      <c r="B1223" t="s">
        <v>911</v>
      </c>
      <c r="C1223" t="s">
        <v>1097</v>
      </c>
      <c r="D1223" s="8" t="s">
        <v>23</v>
      </c>
      <c r="E1223" t="s">
        <v>1161</v>
      </c>
      <c r="F1223" s="8">
        <v>10</v>
      </c>
      <c r="G1223" s="8">
        <v>11</v>
      </c>
      <c r="H1223" s="8">
        <v>9</v>
      </c>
      <c r="I1223" t="s">
        <v>1622</v>
      </c>
    </row>
    <row r="1224" spans="1:9">
      <c r="A1224" s="20">
        <v>50098678</v>
      </c>
      <c r="B1224" t="s">
        <v>422</v>
      </c>
      <c r="C1224" t="s">
        <v>423</v>
      </c>
      <c r="D1224" s="8" t="s">
        <v>23</v>
      </c>
      <c r="E1224" t="s">
        <v>1161</v>
      </c>
      <c r="F1224" s="8">
        <v>9</v>
      </c>
      <c r="G1224" s="8">
        <v>7</v>
      </c>
      <c r="H1224" s="8">
        <v>7</v>
      </c>
      <c r="I1224" t="s">
        <v>1622</v>
      </c>
    </row>
    <row r="1225" spans="1:9">
      <c r="A1225" s="20">
        <v>50098679</v>
      </c>
      <c r="B1225" t="s">
        <v>1511</v>
      </c>
      <c r="C1225" t="s">
        <v>1623</v>
      </c>
      <c r="D1225" s="8" t="s">
        <v>23</v>
      </c>
      <c r="E1225" t="s">
        <v>1161</v>
      </c>
      <c r="F1225" s="8">
        <v>11</v>
      </c>
      <c r="G1225" s="8">
        <v>11</v>
      </c>
      <c r="H1225" s="8">
        <v>11</v>
      </c>
      <c r="I1225" t="s">
        <v>1622</v>
      </c>
    </row>
    <row r="1226" spans="1:9">
      <c r="A1226" s="20">
        <v>50107409</v>
      </c>
      <c r="B1226" t="s">
        <v>1263</v>
      </c>
      <c r="C1226" t="s">
        <v>573</v>
      </c>
      <c r="D1226" s="8" t="s">
        <v>23</v>
      </c>
      <c r="E1226" t="s">
        <v>1161</v>
      </c>
      <c r="F1226" s="8">
        <v>12</v>
      </c>
      <c r="G1226" s="8">
        <v>12</v>
      </c>
      <c r="H1226" s="8">
        <v>12</v>
      </c>
      <c r="I1226" t="s">
        <v>1622</v>
      </c>
    </row>
    <row r="1227" spans="1:9">
      <c r="A1227" s="20">
        <v>50108214</v>
      </c>
      <c r="B1227" t="s">
        <v>473</v>
      </c>
      <c r="C1227" t="s">
        <v>844</v>
      </c>
      <c r="D1227" s="8" t="s">
        <v>23</v>
      </c>
      <c r="E1227" t="s">
        <v>1161</v>
      </c>
      <c r="F1227" s="8">
        <v>7</v>
      </c>
      <c r="G1227" s="8">
        <v>7</v>
      </c>
      <c r="H1227" s="8">
        <v>7</v>
      </c>
      <c r="I1227" t="s">
        <v>1622</v>
      </c>
    </row>
    <row r="1228" spans="1:9">
      <c r="A1228" s="20">
        <v>50108764</v>
      </c>
      <c r="B1228" t="s">
        <v>180</v>
      </c>
      <c r="C1228" t="s">
        <v>181</v>
      </c>
      <c r="D1228" s="8" t="s">
        <v>23</v>
      </c>
      <c r="E1228" t="s">
        <v>1161</v>
      </c>
      <c r="F1228" s="8">
        <v>10</v>
      </c>
      <c r="G1228" s="8">
        <v>9</v>
      </c>
      <c r="H1228" s="8">
        <v>8</v>
      </c>
      <c r="I1228" t="s">
        <v>1622</v>
      </c>
    </row>
    <row r="1229" spans="1:9">
      <c r="A1229" s="20">
        <v>50110526</v>
      </c>
      <c r="B1229" t="s">
        <v>736</v>
      </c>
      <c r="C1229" t="s">
        <v>1345</v>
      </c>
      <c r="D1229" s="8" t="s">
        <v>8</v>
      </c>
      <c r="E1229" t="s">
        <v>1161</v>
      </c>
      <c r="F1229" s="8">
        <v>12</v>
      </c>
      <c r="G1229" s="8">
        <v>12</v>
      </c>
      <c r="H1229" s="8">
        <v>12</v>
      </c>
      <c r="I1229" t="s">
        <v>1622</v>
      </c>
    </row>
    <row r="1230" spans="1:9">
      <c r="A1230" s="20">
        <v>50114173</v>
      </c>
      <c r="B1230" t="s">
        <v>279</v>
      </c>
      <c r="C1230" t="s">
        <v>280</v>
      </c>
      <c r="D1230" s="8" t="s">
        <v>8</v>
      </c>
      <c r="E1230" t="s">
        <v>1161</v>
      </c>
      <c r="F1230" s="8">
        <v>10</v>
      </c>
      <c r="G1230" s="8">
        <v>10</v>
      </c>
      <c r="H1230" s="8">
        <v>12</v>
      </c>
      <c r="I1230" t="s">
        <v>1622</v>
      </c>
    </row>
    <row r="1231" spans="1:9">
      <c r="A1231" s="20">
        <v>50114578</v>
      </c>
      <c r="B1231" t="s">
        <v>251</v>
      </c>
      <c r="C1231" t="s">
        <v>470</v>
      </c>
      <c r="D1231" s="8" t="s">
        <v>23</v>
      </c>
      <c r="E1231" t="s">
        <v>1161</v>
      </c>
      <c r="F1231" s="8">
        <v>9</v>
      </c>
      <c r="G1231" s="8">
        <v>9</v>
      </c>
      <c r="H1231" s="8">
        <v>7</v>
      </c>
      <c r="I1231" t="s">
        <v>1622</v>
      </c>
    </row>
    <row r="1232" spans="1:9">
      <c r="A1232" s="20">
        <v>50254235</v>
      </c>
      <c r="B1232" t="s">
        <v>260</v>
      </c>
      <c r="C1232" t="s">
        <v>261</v>
      </c>
      <c r="D1232" s="8" t="s">
        <v>8</v>
      </c>
      <c r="E1232" t="s">
        <v>1161</v>
      </c>
      <c r="F1232" s="8">
        <v>12</v>
      </c>
      <c r="G1232" s="8">
        <v>10</v>
      </c>
      <c r="H1232" s="8">
        <v>12</v>
      </c>
      <c r="I1232" t="s">
        <v>1622</v>
      </c>
    </row>
    <row r="1233" spans="1:9">
      <c r="A1233" s="20">
        <v>50448269</v>
      </c>
      <c r="B1233" t="s">
        <v>49</v>
      </c>
      <c r="C1233" t="s">
        <v>592</v>
      </c>
      <c r="D1233" s="8" t="s">
        <v>8</v>
      </c>
      <c r="E1233" t="s">
        <v>1161</v>
      </c>
      <c r="F1233" s="8">
        <v>5</v>
      </c>
      <c r="G1233" s="8">
        <v>6</v>
      </c>
      <c r="H1233" s="8">
        <v>7</v>
      </c>
      <c r="I1233" t="s">
        <v>1622</v>
      </c>
    </row>
    <row r="1234" spans="1:9">
      <c r="A1234" s="20">
        <v>50508202</v>
      </c>
      <c r="B1234" t="s">
        <v>856</v>
      </c>
      <c r="C1234" t="s">
        <v>1131</v>
      </c>
      <c r="D1234" s="8" t="s">
        <v>23</v>
      </c>
      <c r="E1234" t="s">
        <v>1161</v>
      </c>
      <c r="F1234" s="8">
        <v>12</v>
      </c>
      <c r="G1234" s="8">
        <v>12</v>
      </c>
      <c r="H1234" s="8">
        <v>12</v>
      </c>
      <c r="I1234" t="s">
        <v>1622</v>
      </c>
    </row>
    <row r="1235" spans="1:9">
      <c r="A1235" s="20">
        <v>50722328</v>
      </c>
      <c r="B1235" t="s">
        <v>201</v>
      </c>
      <c r="C1235" t="s">
        <v>214</v>
      </c>
      <c r="D1235" s="8" t="s">
        <v>8</v>
      </c>
      <c r="E1235" t="s">
        <v>1161</v>
      </c>
      <c r="F1235" s="8">
        <v>8</v>
      </c>
      <c r="G1235" s="8">
        <v>8</v>
      </c>
      <c r="H1235" s="8">
        <v>9</v>
      </c>
      <c r="I1235" t="s">
        <v>1622</v>
      </c>
    </row>
    <row r="1236" spans="1:9">
      <c r="A1236" s="20">
        <v>50876724</v>
      </c>
      <c r="B1236" t="s">
        <v>1108</v>
      </c>
      <c r="C1236" t="s">
        <v>494</v>
      </c>
      <c r="D1236" s="8" t="s">
        <v>8</v>
      </c>
      <c r="E1236" t="s">
        <v>1161</v>
      </c>
      <c r="F1236" s="8">
        <v>12</v>
      </c>
      <c r="G1236" s="8">
        <v>12</v>
      </c>
      <c r="H1236" s="8">
        <v>12</v>
      </c>
      <c r="I1236" t="s">
        <v>1622</v>
      </c>
    </row>
    <row r="1237" spans="1:9">
      <c r="A1237" s="20">
        <v>51090422</v>
      </c>
      <c r="B1237" t="s">
        <v>1329</v>
      </c>
      <c r="C1237" t="s">
        <v>214</v>
      </c>
      <c r="D1237" s="8" t="s">
        <v>8</v>
      </c>
      <c r="E1237" t="s">
        <v>1161</v>
      </c>
      <c r="F1237" s="8">
        <v>12</v>
      </c>
      <c r="G1237" s="8">
        <v>12</v>
      </c>
      <c r="H1237" s="8">
        <v>12</v>
      </c>
      <c r="I1237" t="s">
        <v>1622</v>
      </c>
    </row>
    <row r="1238" spans="1:9">
      <c r="A1238" s="20">
        <v>51633566</v>
      </c>
      <c r="B1238" t="s">
        <v>1478</v>
      </c>
      <c r="C1238" t="s">
        <v>1626</v>
      </c>
      <c r="D1238" s="8" t="s">
        <v>23</v>
      </c>
      <c r="E1238" t="s">
        <v>1161</v>
      </c>
      <c r="F1238" s="8">
        <v>12</v>
      </c>
      <c r="G1238" s="8">
        <v>12</v>
      </c>
      <c r="H1238" s="8">
        <v>12</v>
      </c>
      <c r="I1238" t="s">
        <v>1622</v>
      </c>
    </row>
    <row r="1239" spans="1:9">
      <c r="A1239" s="20">
        <v>50019223</v>
      </c>
      <c r="B1239" t="s">
        <v>1636</v>
      </c>
      <c r="C1239" t="s">
        <v>757</v>
      </c>
      <c r="D1239" s="8" t="s">
        <v>8</v>
      </c>
      <c r="E1239" t="s">
        <v>1161</v>
      </c>
      <c r="F1239" s="8">
        <v>12</v>
      </c>
      <c r="G1239" s="8">
        <v>12</v>
      </c>
      <c r="H1239" s="8">
        <v>12</v>
      </c>
      <c r="I1239" t="s">
        <v>1630</v>
      </c>
    </row>
    <row r="1240" spans="1:9">
      <c r="A1240" s="20">
        <v>50026958</v>
      </c>
      <c r="B1240" t="s">
        <v>51</v>
      </c>
      <c r="C1240" t="s">
        <v>489</v>
      </c>
      <c r="D1240" s="8" t="s">
        <v>8</v>
      </c>
      <c r="E1240" t="s">
        <v>1161</v>
      </c>
      <c r="F1240" s="8">
        <v>11</v>
      </c>
      <c r="G1240" s="8">
        <v>9</v>
      </c>
      <c r="H1240" s="8">
        <v>11</v>
      </c>
      <c r="I1240" t="s">
        <v>1630</v>
      </c>
    </row>
    <row r="1241" spans="1:9">
      <c r="A1241" s="20">
        <v>50028928</v>
      </c>
      <c r="B1241" t="s">
        <v>270</v>
      </c>
      <c r="C1241" t="s">
        <v>1769</v>
      </c>
      <c r="D1241" s="8" t="s">
        <v>8</v>
      </c>
      <c r="E1241" t="s">
        <v>1161</v>
      </c>
      <c r="F1241" s="8">
        <v>12</v>
      </c>
      <c r="G1241" s="8">
        <v>11</v>
      </c>
      <c r="H1241" s="8">
        <v>12</v>
      </c>
      <c r="I1241" t="s">
        <v>1630</v>
      </c>
    </row>
    <row r="1242" spans="1:9">
      <c r="A1242" s="20">
        <v>50031925</v>
      </c>
      <c r="B1242" t="s">
        <v>38</v>
      </c>
      <c r="C1242" t="s">
        <v>239</v>
      </c>
      <c r="D1242" s="8" t="s">
        <v>8</v>
      </c>
      <c r="E1242" t="s">
        <v>1161</v>
      </c>
      <c r="F1242" s="8">
        <v>6</v>
      </c>
      <c r="G1242" s="8">
        <v>5</v>
      </c>
      <c r="H1242" s="8">
        <v>7</v>
      </c>
      <c r="I1242" t="s">
        <v>1630</v>
      </c>
    </row>
    <row r="1243" spans="1:9">
      <c r="A1243" s="20">
        <v>50031926</v>
      </c>
      <c r="B1243" t="s">
        <v>241</v>
      </c>
      <c r="C1243" t="s">
        <v>239</v>
      </c>
      <c r="D1243" s="8" t="s">
        <v>23</v>
      </c>
      <c r="E1243" t="s">
        <v>1161</v>
      </c>
      <c r="F1243" s="8">
        <v>8</v>
      </c>
      <c r="G1243" s="8">
        <v>8</v>
      </c>
      <c r="H1243" s="8">
        <v>7</v>
      </c>
      <c r="I1243" t="s">
        <v>1630</v>
      </c>
    </row>
    <row r="1244" spans="1:9">
      <c r="A1244" s="20">
        <v>50047104</v>
      </c>
      <c r="B1244" t="s">
        <v>290</v>
      </c>
      <c r="C1244" t="s">
        <v>291</v>
      </c>
      <c r="D1244" s="8" t="s">
        <v>23</v>
      </c>
      <c r="E1244" t="s">
        <v>1161</v>
      </c>
      <c r="F1244" s="8">
        <v>7</v>
      </c>
      <c r="G1244" s="8">
        <v>7</v>
      </c>
      <c r="H1244" s="8">
        <v>7</v>
      </c>
      <c r="I1244" t="s">
        <v>1630</v>
      </c>
    </row>
    <row r="1245" spans="1:9">
      <c r="A1245" s="20">
        <v>50048285</v>
      </c>
      <c r="B1245" t="s">
        <v>286</v>
      </c>
      <c r="C1245" t="s">
        <v>287</v>
      </c>
      <c r="D1245" s="8" t="s">
        <v>23</v>
      </c>
      <c r="E1245" t="s">
        <v>1161</v>
      </c>
      <c r="F1245" s="8">
        <v>10</v>
      </c>
      <c r="G1245" s="8">
        <v>8</v>
      </c>
      <c r="H1245" s="8">
        <v>8</v>
      </c>
      <c r="I1245" t="s">
        <v>1630</v>
      </c>
    </row>
    <row r="1246" spans="1:9">
      <c r="A1246" s="20">
        <v>50049557</v>
      </c>
      <c r="B1246" t="s">
        <v>999</v>
      </c>
      <c r="C1246" t="s">
        <v>1318</v>
      </c>
      <c r="D1246" s="8" t="s">
        <v>8</v>
      </c>
      <c r="E1246" t="s">
        <v>1161</v>
      </c>
      <c r="F1246" s="8">
        <v>10</v>
      </c>
      <c r="G1246" s="8">
        <v>10</v>
      </c>
      <c r="H1246" s="8">
        <v>12</v>
      </c>
      <c r="I1246" t="s">
        <v>1630</v>
      </c>
    </row>
    <row r="1247" spans="1:9">
      <c r="A1247" s="20">
        <v>50051814</v>
      </c>
      <c r="B1247" t="s">
        <v>580</v>
      </c>
      <c r="C1247" t="s">
        <v>579</v>
      </c>
      <c r="D1247" s="8" t="s">
        <v>23</v>
      </c>
      <c r="E1247" t="s">
        <v>1161</v>
      </c>
      <c r="F1247" s="8">
        <v>8</v>
      </c>
      <c r="G1247" s="8">
        <v>9</v>
      </c>
      <c r="H1247" s="8">
        <v>8</v>
      </c>
      <c r="I1247" t="s">
        <v>1630</v>
      </c>
    </row>
    <row r="1248" spans="1:9">
      <c r="A1248" s="20">
        <v>50052652</v>
      </c>
      <c r="B1248" t="s">
        <v>665</v>
      </c>
      <c r="C1248" t="s">
        <v>666</v>
      </c>
      <c r="D1248" s="8" t="s">
        <v>8</v>
      </c>
      <c r="E1248" t="s">
        <v>1161</v>
      </c>
      <c r="F1248" s="8">
        <v>9</v>
      </c>
      <c r="G1248" s="8">
        <v>8</v>
      </c>
      <c r="H1248" s="8">
        <v>9</v>
      </c>
      <c r="I1248" t="s">
        <v>1630</v>
      </c>
    </row>
    <row r="1249" spans="1:9">
      <c r="A1249" s="20">
        <v>50053829</v>
      </c>
      <c r="B1249" t="s">
        <v>101</v>
      </c>
      <c r="C1249" t="s">
        <v>1342</v>
      </c>
      <c r="D1249" s="8" t="s">
        <v>8</v>
      </c>
      <c r="E1249" t="s">
        <v>1161</v>
      </c>
      <c r="F1249" s="8">
        <v>10</v>
      </c>
      <c r="G1249" s="8">
        <v>8</v>
      </c>
      <c r="H1249" s="8">
        <v>10</v>
      </c>
      <c r="I1249" t="s">
        <v>1630</v>
      </c>
    </row>
    <row r="1250" spans="1:9">
      <c r="A1250" s="20">
        <v>50058867</v>
      </c>
      <c r="B1250" t="s">
        <v>668</v>
      </c>
      <c r="C1250" t="s">
        <v>1637</v>
      </c>
      <c r="D1250" s="8" t="s">
        <v>8</v>
      </c>
      <c r="E1250" t="s">
        <v>1161</v>
      </c>
      <c r="F1250" s="8">
        <v>5</v>
      </c>
      <c r="G1250" s="8">
        <v>4</v>
      </c>
      <c r="H1250" s="8">
        <v>6</v>
      </c>
      <c r="I1250" t="s">
        <v>1630</v>
      </c>
    </row>
    <row r="1251" spans="1:9">
      <c r="A1251" s="20">
        <v>50059995</v>
      </c>
      <c r="B1251" t="s">
        <v>1634</v>
      </c>
      <c r="C1251" t="s">
        <v>1635</v>
      </c>
      <c r="D1251" s="8" t="s">
        <v>23</v>
      </c>
      <c r="E1251" t="s">
        <v>1161</v>
      </c>
      <c r="F1251" s="8">
        <v>9</v>
      </c>
      <c r="G1251" s="8">
        <v>8</v>
      </c>
      <c r="H1251" s="8">
        <v>10</v>
      </c>
      <c r="I1251" t="s">
        <v>1630</v>
      </c>
    </row>
    <row r="1252" spans="1:9">
      <c r="A1252" s="20">
        <v>50063278</v>
      </c>
      <c r="B1252" t="s">
        <v>959</v>
      </c>
      <c r="C1252" t="s">
        <v>1632</v>
      </c>
      <c r="D1252" s="8" t="s">
        <v>23</v>
      </c>
      <c r="E1252" t="s">
        <v>1161</v>
      </c>
      <c r="F1252" s="8">
        <v>12</v>
      </c>
      <c r="G1252" s="8">
        <v>12</v>
      </c>
      <c r="H1252" s="8">
        <v>12</v>
      </c>
      <c r="I1252" t="s">
        <v>1630</v>
      </c>
    </row>
    <row r="1253" spans="1:9">
      <c r="A1253" s="20">
        <v>50068026</v>
      </c>
      <c r="B1253" t="s">
        <v>16</v>
      </c>
      <c r="C1253" t="s">
        <v>334</v>
      </c>
      <c r="D1253" s="8" t="s">
        <v>8</v>
      </c>
      <c r="E1253" t="s">
        <v>1161</v>
      </c>
      <c r="F1253" s="8">
        <v>6</v>
      </c>
      <c r="G1253" s="8">
        <v>6</v>
      </c>
      <c r="H1253" s="8">
        <v>8</v>
      </c>
      <c r="I1253" t="s">
        <v>1630</v>
      </c>
    </row>
    <row r="1254" spans="1:9">
      <c r="A1254" s="20">
        <v>50068240</v>
      </c>
      <c r="B1254" t="s">
        <v>459</v>
      </c>
      <c r="C1254" t="s">
        <v>793</v>
      </c>
      <c r="D1254" s="8" t="s">
        <v>8</v>
      </c>
      <c r="E1254" t="s">
        <v>1161</v>
      </c>
      <c r="F1254" s="8">
        <v>12</v>
      </c>
      <c r="G1254" s="8">
        <v>12</v>
      </c>
      <c r="H1254" s="8">
        <v>12</v>
      </c>
      <c r="I1254" t="s">
        <v>1630</v>
      </c>
    </row>
    <row r="1255" spans="1:9">
      <c r="A1255" s="20">
        <v>50068895</v>
      </c>
      <c r="B1255" t="s">
        <v>32</v>
      </c>
      <c r="C1255" t="s">
        <v>774</v>
      </c>
      <c r="D1255" s="8" t="s">
        <v>8</v>
      </c>
      <c r="E1255" t="s">
        <v>1161</v>
      </c>
      <c r="F1255" s="8">
        <v>6</v>
      </c>
      <c r="G1255" s="8">
        <v>6</v>
      </c>
      <c r="H1255" s="8">
        <v>7</v>
      </c>
      <c r="I1255" t="s">
        <v>1630</v>
      </c>
    </row>
    <row r="1256" spans="1:9">
      <c r="A1256" s="20">
        <v>50072089</v>
      </c>
      <c r="B1256" t="s">
        <v>733</v>
      </c>
      <c r="C1256" t="s">
        <v>734</v>
      </c>
      <c r="D1256" s="8" t="s">
        <v>23</v>
      </c>
      <c r="E1256" t="s">
        <v>1161</v>
      </c>
      <c r="F1256" s="8">
        <v>9</v>
      </c>
      <c r="G1256" s="8">
        <v>9</v>
      </c>
      <c r="H1256" s="8">
        <v>8</v>
      </c>
      <c r="I1256" t="s">
        <v>1630</v>
      </c>
    </row>
    <row r="1257" spans="1:9">
      <c r="A1257" s="20">
        <v>50073678</v>
      </c>
      <c r="B1257" t="s">
        <v>483</v>
      </c>
      <c r="C1257" t="s">
        <v>482</v>
      </c>
      <c r="D1257" s="8" t="s">
        <v>8</v>
      </c>
      <c r="E1257" t="s">
        <v>1161</v>
      </c>
      <c r="F1257" s="8">
        <v>8</v>
      </c>
      <c r="G1257" s="8">
        <v>6</v>
      </c>
      <c r="H1257" s="8">
        <v>8</v>
      </c>
      <c r="I1257" t="s">
        <v>1630</v>
      </c>
    </row>
    <row r="1258" spans="1:9">
      <c r="A1258" s="20">
        <v>50077863</v>
      </c>
      <c r="B1258" t="s">
        <v>430</v>
      </c>
      <c r="C1258" t="s">
        <v>431</v>
      </c>
      <c r="D1258" s="8" t="s">
        <v>8</v>
      </c>
      <c r="E1258" t="s">
        <v>1161</v>
      </c>
      <c r="F1258" s="8">
        <v>6</v>
      </c>
      <c r="G1258" s="8">
        <v>5</v>
      </c>
      <c r="H1258" s="8">
        <v>7</v>
      </c>
      <c r="I1258" t="s">
        <v>1630</v>
      </c>
    </row>
    <row r="1259" spans="1:9">
      <c r="A1259" s="20">
        <v>50081347</v>
      </c>
      <c r="B1259" t="s">
        <v>40</v>
      </c>
      <c r="C1259" t="s">
        <v>41</v>
      </c>
      <c r="D1259" s="8" t="s">
        <v>8</v>
      </c>
      <c r="E1259" t="s">
        <v>1161</v>
      </c>
      <c r="F1259" s="8">
        <v>9</v>
      </c>
      <c r="G1259" s="8">
        <v>7</v>
      </c>
      <c r="H1259" s="8">
        <v>9</v>
      </c>
      <c r="I1259" t="s">
        <v>1630</v>
      </c>
    </row>
    <row r="1260" spans="1:9">
      <c r="A1260" s="20">
        <v>50087380</v>
      </c>
      <c r="B1260" t="s">
        <v>53</v>
      </c>
      <c r="C1260" t="s">
        <v>54</v>
      </c>
      <c r="D1260" s="8" t="s">
        <v>23</v>
      </c>
      <c r="E1260" t="s">
        <v>1161</v>
      </c>
      <c r="F1260" s="8">
        <v>8</v>
      </c>
      <c r="G1260" s="8">
        <v>8</v>
      </c>
      <c r="H1260" s="8">
        <v>6</v>
      </c>
      <c r="I1260" t="s">
        <v>1630</v>
      </c>
    </row>
    <row r="1261" spans="1:9">
      <c r="A1261" s="20">
        <v>50089111</v>
      </c>
      <c r="B1261" t="s">
        <v>577</v>
      </c>
      <c r="C1261" t="s">
        <v>718</v>
      </c>
      <c r="D1261" s="8" t="s">
        <v>8</v>
      </c>
      <c r="E1261" t="s">
        <v>1161</v>
      </c>
      <c r="F1261" s="8">
        <v>10</v>
      </c>
      <c r="G1261" s="8">
        <v>9</v>
      </c>
      <c r="H1261" s="8">
        <v>11</v>
      </c>
      <c r="I1261" t="s">
        <v>1630</v>
      </c>
    </row>
    <row r="1262" spans="1:9">
      <c r="A1262" s="20">
        <v>50094378</v>
      </c>
      <c r="B1262" t="s">
        <v>477</v>
      </c>
      <c r="C1262" t="s">
        <v>482</v>
      </c>
      <c r="D1262" s="8" t="s">
        <v>8</v>
      </c>
      <c r="E1262" t="s">
        <v>1161</v>
      </c>
      <c r="F1262" s="8">
        <v>9</v>
      </c>
      <c r="G1262" s="8">
        <v>8</v>
      </c>
      <c r="H1262" s="8">
        <v>9</v>
      </c>
      <c r="I1262" t="s">
        <v>1630</v>
      </c>
    </row>
    <row r="1263" spans="1:9">
      <c r="A1263" s="20">
        <v>50099347</v>
      </c>
      <c r="B1263" t="s">
        <v>833</v>
      </c>
      <c r="C1263" t="s">
        <v>832</v>
      </c>
      <c r="D1263" s="8" t="s">
        <v>8</v>
      </c>
      <c r="E1263" t="s">
        <v>1161</v>
      </c>
      <c r="F1263" s="8">
        <v>6</v>
      </c>
      <c r="G1263" s="8">
        <v>5</v>
      </c>
      <c r="H1263" s="8">
        <v>6</v>
      </c>
      <c r="I1263" t="s">
        <v>1630</v>
      </c>
    </row>
    <row r="1264" spans="1:9">
      <c r="A1264" s="20">
        <v>50100231</v>
      </c>
      <c r="B1264" t="s">
        <v>1736</v>
      </c>
      <c r="C1264" t="s">
        <v>1331</v>
      </c>
      <c r="D1264" s="8" t="s">
        <v>8</v>
      </c>
      <c r="E1264" t="s">
        <v>1161</v>
      </c>
      <c r="F1264" s="8">
        <v>3</v>
      </c>
      <c r="G1264" s="8">
        <v>3</v>
      </c>
      <c r="H1264" s="8">
        <v>5</v>
      </c>
      <c r="I1264" t="s">
        <v>1630</v>
      </c>
    </row>
    <row r="1265" spans="1:9">
      <c r="A1265" s="20">
        <v>50107147</v>
      </c>
      <c r="B1265" t="s">
        <v>53</v>
      </c>
      <c r="C1265" t="s">
        <v>686</v>
      </c>
      <c r="D1265" s="8" t="s">
        <v>23</v>
      </c>
      <c r="E1265" t="s">
        <v>1161</v>
      </c>
      <c r="F1265" s="8">
        <v>11</v>
      </c>
      <c r="G1265" s="8">
        <v>10</v>
      </c>
      <c r="H1265" s="8">
        <v>10</v>
      </c>
      <c r="I1265" t="s">
        <v>1630</v>
      </c>
    </row>
    <row r="1266" spans="1:9">
      <c r="A1266" s="20">
        <v>50108273</v>
      </c>
      <c r="B1266" t="s">
        <v>1022</v>
      </c>
      <c r="C1266" t="s">
        <v>1631</v>
      </c>
      <c r="D1266" s="8" t="s">
        <v>8</v>
      </c>
      <c r="E1266" t="s">
        <v>1161</v>
      </c>
      <c r="F1266" s="8">
        <v>12</v>
      </c>
      <c r="G1266" s="8">
        <v>12</v>
      </c>
      <c r="H1266" s="8">
        <v>12</v>
      </c>
      <c r="I1266" t="s">
        <v>1630</v>
      </c>
    </row>
    <row r="1267" spans="1:9">
      <c r="A1267" s="20">
        <v>50108290</v>
      </c>
      <c r="B1267" t="s">
        <v>1143</v>
      </c>
      <c r="C1267" t="s">
        <v>1639</v>
      </c>
      <c r="D1267" s="8" t="s">
        <v>8</v>
      </c>
      <c r="E1267" t="s">
        <v>1161</v>
      </c>
      <c r="F1267" s="8">
        <v>11</v>
      </c>
      <c r="G1267" s="8">
        <v>9</v>
      </c>
      <c r="H1267" s="8">
        <v>11</v>
      </c>
      <c r="I1267" t="s">
        <v>1630</v>
      </c>
    </row>
    <row r="1268" spans="1:9">
      <c r="A1268" s="20">
        <v>50111822</v>
      </c>
      <c r="B1268" t="s">
        <v>1441</v>
      </c>
      <c r="C1268" t="s">
        <v>1633</v>
      </c>
      <c r="D1268" s="8" t="s">
        <v>23</v>
      </c>
      <c r="E1268" t="s">
        <v>1161</v>
      </c>
      <c r="F1268" s="8">
        <v>12</v>
      </c>
      <c r="G1268" s="8">
        <v>12</v>
      </c>
      <c r="H1268" s="8">
        <v>12</v>
      </c>
      <c r="I1268" t="s">
        <v>1630</v>
      </c>
    </row>
    <row r="1269" spans="1:9">
      <c r="A1269" s="20">
        <v>50111830</v>
      </c>
      <c r="B1269" t="s">
        <v>1347</v>
      </c>
      <c r="C1269" t="s">
        <v>1638</v>
      </c>
      <c r="D1269" s="8" t="s">
        <v>8</v>
      </c>
      <c r="E1269" t="s">
        <v>1161</v>
      </c>
      <c r="F1269" s="8">
        <v>11</v>
      </c>
      <c r="G1269" s="8">
        <v>9</v>
      </c>
      <c r="H1269" s="8">
        <v>11</v>
      </c>
      <c r="I1269" t="s">
        <v>1630</v>
      </c>
    </row>
    <row r="1270" spans="1:9">
      <c r="A1270" s="20">
        <v>50111832</v>
      </c>
      <c r="B1270" t="s">
        <v>213</v>
      </c>
      <c r="C1270" t="s">
        <v>878</v>
      </c>
      <c r="D1270" s="8" t="s">
        <v>8</v>
      </c>
      <c r="E1270" t="s">
        <v>1161</v>
      </c>
      <c r="F1270" s="8">
        <v>9</v>
      </c>
      <c r="G1270" s="8">
        <v>8</v>
      </c>
      <c r="H1270" s="8">
        <v>8</v>
      </c>
      <c r="I1270" t="s">
        <v>1630</v>
      </c>
    </row>
    <row r="1271" spans="1:9">
      <c r="A1271" s="20">
        <v>50115407</v>
      </c>
      <c r="B1271" t="s">
        <v>294</v>
      </c>
      <c r="C1271" t="s">
        <v>295</v>
      </c>
      <c r="D1271" s="8" t="s">
        <v>8</v>
      </c>
      <c r="E1271" t="s">
        <v>1161</v>
      </c>
      <c r="F1271" s="8">
        <v>5</v>
      </c>
      <c r="G1271" s="8">
        <v>6</v>
      </c>
      <c r="H1271" s="8">
        <v>7</v>
      </c>
      <c r="I1271" t="s">
        <v>1630</v>
      </c>
    </row>
    <row r="1272" spans="1:9">
      <c r="A1272" s="20">
        <v>50115436</v>
      </c>
      <c r="B1272" t="s">
        <v>1417</v>
      </c>
      <c r="C1272" t="s">
        <v>805</v>
      </c>
      <c r="D1272" s="8" t="s">
        <v>8</v>
      </c>
      <c r="E1272" t="s">
        <v>1161</v>
      </c>
      <c r="F1272" s="8">
        <v>11</v>
      </c>
      <c r="G1272" s="8">
        <v>10</v>
      </c>
      <c r="H1272" s="8">
        <v>12</v>
      </c>
      <c r="I1272" t="s">
        <v>1630</v>
      </c>
    </row>
    <row r="1273" spans="1:9">
      <c r="A1273" s="20">
        <v>50115437</v>
      </c>
      <c r="B1273" t="s">
        <v>481</v>
      </c>
      <c r="C1273" t="s">
        <v>805</v>
      </c>
      <c r="D1273" s="8" t="s">
        <v>8</v>
      </c>
      <c r="E1273" t="s">
        <v>1161</v>
      </c>
      <c r="F1273" s="8">
        <v>10</v>
      </c>
      <c r="G1273" s="8">
        <v>10</v>
      </c>
      <c r="H1273" s="8">
        <v>12</v>
      </c>
      <c r="I1273" t="s">
        <v>1630</v>
      </c>
    </row>
    <row r="1274" spans="1:9">
      <c r="A1274" s="20">
        <v>50116611</v>
      </c>
      <c r="B1274" t="s">
        <v>821</v>
      </c>
      <c r="C1274" t="s">
        <v>822</v>
      </c>
      <c r="D1274" s="8" t="s">
        <v>23</v>
      </c>
      <c r="E1274" t="s">
        <v>1161</v>
      </c>
      <c r="F1274" s="8">
        <v>11</v>
      </c>
      <c r="G1274" s="8">
        <v>10</v>
      </c>
      <c r="H1274" s="8">
        <v>12</v>
      </c>
      <c r="I1274" t="s">
        <v>1630</v>
      </c>
    </row>
    <row r="1275" spans="1:9">
      <c r="A1275" s="20">
        <v>50162616</v>
      </c>
      <c r="B1275" t="s">
        <v>145</v>
      </c>
      <c r="C1275" t="s">
        <v>146</v>
      </c>
      <c r="D1275" s="8" t="s">
        <v>8</v>
      </c>
      <c r="E1275" t="s">
        <v>1161</v>
      </c>
      <c r="F1275" s="8">
        <v>8</v>
      </c>
      <c r="G1275" s="8">
        <v>7</v>
      </c>
      <c r="H1275" s="8">
        <v>7</v>
      </c>
      <c r="I1275" t="s">
        <v>1630</v>
      </c>
    </row>
    <row r="1276" spans="1:9">
      <c r="A1276" s="20">
        <v>50183079</v>
      </c>
      <c r="B1276" t="s">
        <v>117</v>
      </c>
      <c r="C1276" t="s">
        <v>1368</v>
      </c>
      <c r="D1276" s="8" t="s">
        <v>23</v>
      </c>
      <c r="E1276" t="s">
        <v>1161</v>
      </c>
      <c r="F1276" s="8">
        <v>12</v>
      </c>
      <c r="G1276" s="8">
        <v>12</v>
      </c>
      <c r="H1276" s="8">
        <v>12</v>
      </c>
      <c r="I1276" t="s">
        <v>1630</v>
      </c>
    </row>
    <row r="1277" spans="1:9">
      <c r="A1277" s="20">
        <v>50220950</v>
      </c>
      <c r="B1277" t="s">
        <v>313</v>
      </c>
      <c r="C1277" t="s">
        <v>989</v>
      </c>
      <c r="D1277" s="8" t="s">
        <v>23</v>
      </c>
      <c r="E1277" t="s">
        <v>1161</v>
      </c>
      <c r="F1277" s="8">
        <v>9</v>
      </c>
      <c r="G1277" s="8">
        <v>9</v>
      </c>
      <c r="H1277" s="8">
        <v>10</v>
      </c>
      <c r="I1277" t="s">
        <v>1630</v>
      </c>
    </row>
    <row r="1278" spans="1:9">
      <c r="A1278" s="20">
        <v>50282980</v>
      </c>
      <c r="B1278" t="s">
        <v>242</v>
      </c>
      <c r="C1278" t="s">
        <v>489</v>
      </c>
      <c r="D1278" s="8" t="s">
        <v>8</v>
      </c>
      <c r="E1278" t="s">
        <v>1161</v>
      </c>
      <c r="F1278" s="8">
        <v>12</v>
      </c>
      <c r="G1278" s="8">
        <v>12</v>
      </c>
      <c r="H1278" s="8">
        <v>12</v>
      </c>
      <c r="I1278" t="s">
        <v>1630</v>
      </c>
    </row>
    <row r="1279" spans="1:9">
      <c r="A1279" s="20">
        <v>50372602</v>
      </c>
      <c r="B1279" t="s">
        <v>459</v>
      </c>
      <c r="C1279" t="s">
        <v>1453</v>
      </c>
      <c r="D1279" s="8" t="s">
        <v>8</v>
      </c>
      <c r="E1279" t="s">
        <v>1161</v>
      </c>
      <c r="F1279" s="8">
        <v>12</v>
      </c>
      <c r="G1279" s="8">
        <v>12</v>
      </c>
      <c r="H1279" s="8">
        <v>12</v>
      </c>
      <c r="I1279" t="s">
        <v>1630</v>
      </c>
    </row>
    <row r="1280" spans="1:9">
      <c r="A1280" s="20">
        <v>50472747</v>
      </c>
      <c r="B1280" t="s">
        <v>40</v>
      </c>
      <c r="C1280" t="s">
        <v>579</v>
      </c>
      <c r="D1280" s="8" t="s">
        <v>8</v>
      </c>
      <c r="E1280" t="s">
        <v>1161</v>
      </c>
      <c r="F1280" s="8">
        <v>6</v>
      </c>
      <c r="G1280" s="8">
        <v>5</v>
      </c>
      <c r="H1280" s="8">
        <v>7</v>
      </c>
      <c r="I1280" t="s">
        <v>1630</v>
      </c>
    </row>
    <row r="1281" spans="1:9">
      <c r="A1281" s="20">
        <v>50501623</v>
      </c>
      <c r="B1281" t="s">
        <v>736</v>
      </c>
      <c r="C1281" t="s">
        <v>737</v>
      </c>
      <c r="D1281" s="8" t="s">
        <v>8</v>
      </c>
      <c r="E1281" t="s">
        <v>1161</v>
      </c>
      <c r="F1281" s="8">
        <v>8</v>
      </c>
      <c r="G1281" s="8">
        <v>9</v>
      </c>
      <c r="H1281" s="8">
        <v>9</v>
      </c>
      <c r="I1281" t="s">
        <v>1630</v>
      </c>
    </row>
    <row r="1282" spans="1:9">
      <c r="A1282" s="20">
        <v>50514660</v>
      </c>
      <c r="B1282" t="s">
        <v>1613</v>
      </c>
      <c r="C1282" t="s">
        <v>11</v>
      </c>
      <c r="D1282" s="8" t="s">
        <v>23</v>
      </c>
      <c r="E1282" t="s">
        <v>1161</v>
      </c>
      <c r="F1282" s="8">
        <v>11</v>
      </c>
      <c r="G1282" s="8">
        <v>10</v>
      </c>
      <c r="H1282" s="8">
        <v>10</v>
      </c>
      <c r="I1282" t="s">
        <v>1630</v>
      </c>
    </row>
    <row r="1283" spans="1:9">
      <c r="A1283" s="20">
        <v>50554565</v>
      </c>
      <c r="B1283" t="s">
        <v>16</v>
      </c>
      <c r="C1283" t="s">
        <v>1447</v>
      </c>
      <c r="D1283" s="8" t="s">
        <v>8</v>
      </c>
      <c r="E1283" t="s">
        <v>1161</v>
      </c>
      <c r="F1283" s="8">
        <v>12</v>
      </c>
      <c r="G1283" s="8">
        <v>12</v>
      </c>
      <c r="H1283" s="8">
        <v>12</v>
      </c>
      <c r="I1283" t="s">
        <v>1630</v>
      </c>
    </row>
    <row r="1284" spans="1:9">
      <c r="A1284" s="20">
        <v>50567780</v>
      </c>
      <c r="B1284" t="s">
        <v>99</v>
      </c>
      <c r="C1284" t="s">
        <v>1133</v>
      </c>
      <c r="D1284" s="8" t="s">
        <v>8</v>
      </c>
      <c r="E1284" t="s">
        <v>1161</v>
      </c>
      <c r="F1284" s="8">
        <v>12</v>
      </c>
      <c r="G1284" s="8">
        <v>12</v>
      </c>
      <c r="H1284" s="8">
        <v>12</v>
      </c>
      <c r="I1284" t="s">
        <v>1630</v>
      </c>
    </row>
    <row r="1285" spans="1:9">
      <c r="A1285" s="20">
        <v>50623087</v>
      </c>
      <c r="B1285" t="s">
        <v>74</v>
      </c>
      <c r="C1285" t="s">
        <v>582</v>
      </c>
      <c r="D1285" s="8" t="s">
        <v>8</v>
      </c>
      <c r="E1285" t="s">
        <v>1161</v>
      </c>
      <c r="F1285" s="8">
        <v>12</v>
      </c>
      <c r="G1285" s="8">
        <v>12</v>
      </c>
      <c r="H1285" s="8">
        <v>12</v>
      </c>
      <c r="I1285" t="s">
        <v>1630</v>
      </c>
    </row>
    <row r="1286" spans="1:9">
      <c r="A1286" s="20">
        <v>50636928</v>
      </c>
      <c r="B1286" t="s">
        <v>220</v>
      </c>
      <c r="C1286" t="s">
        <v>1498</v>
      </c>
      <c r="D1286" s="8" t="s">
        <v>23</v>
      </c>
      <c r="E1286" t="s">
        <v>1161</v>
      </c>
      <c r="F1286" s="8">
        <v>12</v>
      </c>
      <c r="G1286" s="8">
        <v>12</v>
      </c>
      <c r="H1286" s="8">
        <v>12</v>
      </c>
      <c r="I1286" t="s">
        <v>1630</v>
      </c>
    </row>
    <row r="1287" spans="1:9">
      <c r="A1287" s="20">
        <v>50670840</v>
      </c>
      <c r="B1287" t="s">
        <v>584</v>
      </c>
      <c r="C1287" t="s">
        <v>932</v>
      </c>
      <c r="D1287" s="8" t="s">
        <v>8</v>
      </c>
      <c r="E1287" t="s">
        <v>1161</v>
      </c>
      <c r="F1287" s="8">
        <v>8</v>
      </c>
      <c r="G1287" s="8">
        <v>8</v>
      </c>
      <c r="H1287" s="8">
        <v>9</v>
      </c>
      <c r="I1287" t="s">
        <v>1630</v>
      </c>
    </row>
    <row r="1288" spans="1:9">
      <c r="A1288" s="20">
        <v>50793918</v>
      </c>
      <c r="B1288" t="s">
        <v>739</v>
      </c>
      <c r="C1288" t="s">
        <v>740</v>
      </c>
      <c r="D1288" s="8" t="s">
        <v>8</v>
      </c>
      <c r="E1288" t="s">
        <v>1161</v>
      </c>
      <c r="F1288" s="8">
        <v>10</v>
      </c>
      <c r="G1288" s="8">
        <v>9</v>
      </c>
      <c r="H1288" s="8">
        <v>11</v>
      </c>
      <c r="I1288" t="s">
        <v>1630</v>
      </c>
    </row>
    <row r="1289" spans="1:9">
      <c r="A1289" s="20">
        <v>50815938</v>
      </c>
      <c r="B1289" t="s">
        <v>272</v>
      </c>
      <c r="C1289" t="s">
        <v>695</v>
      </c>
      <c r="D1289" s="8" t="s">
        <v>8</v>
      </c>
      <c r="E1289" t="s">
        <v>1161</v>
      </c>
      <c r="F1289" s="8">
        <v>9</v>
      </c>
      <c r="G1289" s="8">
        <v>8</v>
      </c>
      <c r="H1289" s="8">
        <v>9</v>
      </c>
      <c r="I1289" t="s">
        <v>1630</v>
      </c>
    </row>
    <row r="1290" spans="1:9">
      <c r="A1290" s="20">
        <v>50840479</v>
      </c>
      <c r="B1290" t="s">
        <v>151</v>
      </c>
      <c r="C1290" t="s">
        <v>1633</v>
      </c>
      <c r="D1290" s="8" t="s">
        <v>8</v>
      </c>
      <c r="E1290" t="s">
        <v>1161</v>
      </c>
      <c r="F1290" s="8">
        <v>9</v>
      </c>
      <c r="G1290" s="8">
        <v>8</v>
      </c>
      <c r="H1290" s="8">
        <v>10</v>
      </c>
      <c r="I1290" t="s">
        <v>1630</v>
      </c>
    </row>
    <row r="1291" spans="1:9">
      <c r="A1291" s="20">
        <v>50913212</v>
      </c>
      <c r="B1291" t="s">
        <v>581</v>
      </c>
      <c r="C1291" t="s">
        <v>582</v>
      </c>
      <c r="D1291" s="8" t="s">
        <v>8</v>
      </c>
      <c r="E1291" t="s">
        <v>1161</v>
      </c>
      <c r="F1291" s="8">
        <v>10</v>
      </c>
      <c r="G1291" s="8">
        <v>9</v>
      </c>
      <c r="H1291" s="8">
        <v>11</v>
      </c>
      <c r="I1291" t="s">
        <v>1630</v>
      </c>
    </row>
    <row r="1292" spans="1:9">
      <c r="A1292" s="20">
        <v>51381303</v>
      </c>
      <c r="B1292" t="s">
        <v>35</v>
      </c>
      <c r="C1292" t="s">
        <v>1139</v>
      </c>
      <c r="D1292" s="8" t="s">
        <v>8</v>
      </c>
      <c r="E1292" t="s">
        <v>1161</v>
      </c>
      <c r="F1292" s="8">
        <v>11</v>
      </c>
      <c r="G1292" s="8">
        <v>10</v>
      </c>
      <c r="H1292" s="8">
        <v>11</v>
      </c>
      <c r="I1292" t="s">
        <v>1630</v>
      </c>
    </row>
    <row r="1293" spans="1:9">
      <c r="A1293" s="20">
        <v>30034561</v>
      </c>
      <c r="B1293" t="s">
        <v>1254</v>
      </c>
      <c r="C1293" t="s">
        <v>1084</v>
      </c>
      <c r="D1293" s="8" t="s">
        <v>23</v>
      </c>
      <c r="E1293" t="s">
        <v>1161</v>
      </c>
      <c r="F1293" s="8">
        <v>7</v>
      </c>
      <c r="G1293" s="8">
        <v>6</v>
      </c>
      <c r="H1293" s="8">
        <v>5</v>
      </c>
      <c r="I1293" t="s">
        <v>1243</v>
      </c>
    </row>
    <row r="1294" spans="1:9">
      <c r="A1294" s="20">
        <v>50011455</v>
      </c>
      <c r="B1294" t="s">
        <v>270</v>
      </c>
      <c r="C1294" t="s">
        <v>269</v>
      </c>
      <c r="D1294" s="8" t="s">
        <v>8</v>
      </c>
      <c r="E1294" t="s">
        <v>1161</v>
      </c>
      <c r="F1294" s="8">
        <v>8</v>
      </c>
      <c r="G1294" s="8">
        <v>6</v>
      </c>
      <c r="H1294" s="8">
        <v>7</v>
      </c>
      <c r="I1294" t="s">
        <v>1243</v>
      </c>
    </row>
    <row r="1295" spans="1:9">
      <c r="A1295" s="20">
        <v>50019581</v>
      </c>
      <c r="B1295" t="s">
        <v>1121</v>
      </c>
      <c r="C1295" t="s">
        <v>889</v>
      </c>
      <c r="D1295" s="8" t="s">
        <v>8</v>
      </c>
      <c r="E1295" t="s">
        <v>1161</v>
      </c>
      <c r="F1295" s="8">
        <v>4</v>
      </c>
      <c r="G1295" s="8">
        <v>3</v>
      </c>
      <c r="H1295" s="8">
        <v>5</v>
      </c>
      <c r="I1295" t="s">
        <v>1243</v>
      </c>
    </row>
    <row r="1296" spans="1:9">
      <c r="A1296" s="20">
        <v>50019983</v>
      </c>
      <c r="B1296" t="s">
        <v>1647</v>
      </c>
      <c r="C1296" t="s">
        <v>669</v>
      </c>
      <c r="D1296" s="8" t="s">
        <v>8</v>
      </c>
      <c r="E1296" t="s">
        <v>1161</v>
      </c>
      <c r="F1296" s="8">
        <v>2</v>
      </c>
      <c r="G1296" s="8">
        <v>4</v>
      </c>
      <c r="H1296" s="8">
        <v>3</v>
      </c>
      <c r="I1296" t="s">
        <v>1243</v>
      </c>
    </row>
    <row r="1297" spans="1:9">
      <c r="A1297" s="20">
        <v>50025723</v>
      </c>
      <c r="B1297" t="s">
        <v>301</v>
      </c>
      <c r="C1297" t="s">
        <v>632</v>
      </c>
      <c r="D1297" s="8" t="s">
        <v>8</v>
      </c>
      <c r="E1297" t="s">
        <v>1161</v>
      </c>
      <c r="F1297" s="8">
        <v>7</v>
      </c>
      <c r="G1297" s="8">
        <v>5</v>
      </c>
      <c r="H1297" s="8">
        <v>7</v>
      </c>
      <c r="I1297" t="s">
        <v>1243</v>
      </c>
    </row>
    <row r="1298" spans="1:9">
      <c r="A1298" s="20">
        <v>50025822</v>
      </c>
      <c r="B1298" t="s">
        <v>1261</v>
      </c>
      <c r="C1298" t="s">
        <v>632</v>
      </c>
      <c r="D1298" s="8" t="s">
        <v>23</v>
      </c>
      <c r="E1298" t="s">
        <v>1161</v>
      </c>
      <c r="F1298" s="8">
        <v>6</v>
      </c>
      <c r="G1298" s="8">
        <v>5</v>
      </c>
      <c r="H1298" s="8">
        <v>7</v>
      </c>
      <c r="I1298" t="s">
        <v>1243</v>
      </c>
    </row>
    <row r="1299" spans="1:9">
      <c r="A1299" s="20">
        <v>50028586</v>
      </c>
      <c r="B1299" t="s">
        <v>68</v>
      </c>
      <c r="C1299" t="s">
        <v>445</v>
      </c>
      <c r="D1299" s="8" t="s">
        <v>8</v>
      </c>
      <c r="E1299" t="s">
        <v>1161</v>
      </c>
      <c r="F1299" s="8">
        <v>7</v>
      </c>
      <c r="G1299" s="8">
        <v>5</v>
      </c>
      <c r="H1299" s="8">
        <v>6</v>
      </c>
      <c r="I1299" t="s">
        <v>1243</v>
      </c>
    </row>
    <row r="1300" spans="1:9">
      <c r="A1300" s="20">
        <v>50034845</v>
      </c>
      <c r="B1300" t="s">
        <v>736</v>
      </c>
      <c r="C1300" t="s">
        <v>992</v>
      </c>
      <c r="D1300" s="8" t="s">
        <v>8</v>
      </c>
      <c r="E1300" t="s">
        <v>1161</v>
      </c>
      <c r="F1300" s="8">
        <v>12</v>
      </c>
      <c r="G1300" s="8">
        <v>12</v>
      </c>
      <c r="H1300" s="8">
        <v>12</v>
      </c>
      <c r="I1300" t="s">
        <v>1243</v>
      </c>
    </row>
    <row r="1301" spans="1:9">
      <c r="A1301" s="20">
        <v>50035890</v>
      </c>
      <c r="B1301" t="s">
        <v>101</v>
      </c>
      <c r="C1301" t="s">
        <v>912</v>
      </c>
      <c r="D1301" s="8" t="s">
        <v>8</v>
      </c>
      <c r="E1301" t="s">
        <v>1161</v>
      </c>
      <c r="F1301" s="8">
        <v>4</v>
      </c>
      <c r="G1301" s="8">
        <v>3</v>
      </c>
      <c r="H1301" s="8">
        <v>5</v>
      </c>
      <c r="I1301" t="s">
        <v>1243</v>
      </c>
    </row>
    <row r="1302" spans="1:9">
      <c r="A1302" s="20">
        <v>50037504</v>
      </c>
      <c r="B1302" t="s">
        <v>83</v>
      </c>
      <c r="C1302" t="s">
        <v>390</v>
      </c>
      <c r="D1302" s="8" t="s">
        <v>8</v>
      </c>
      <c r="E1302" t="s">
        <v>1161</v>
      </c>
      <c r="F1302" s="8">
        <v>7</v>
      </c>
      <c r="G1302" s="8">
        <v>7</v>
      </c>
      <c r="H1302" s="8">
        <v>9</v>
      </c>
      <c r="I1302" t="s">
        <v>1243</v>
      </c>
    </row>
    <row r="1303" spans="1:9">
      <c r="A1303" s="20">
        <v>50041902</v>
      </c>
      <c r="B1303" t="s">
        <v>1207</v>
      </c>
      <c r="C1303" t="s">
        <v>1755</v>
      </c>
      <c r="D1303" s="8" t="s">
        <v>23</v>
      </c>
      <c r="E1303" t="s">
        <v>1161</v>
      </c>
      <c r="F1303" s="8">
        <v>9</v>
      </c>
      <c r="G1303" s="8">
        <v>9</v>
      </c>
      <c r="H1303" s="8">
        <v>9</v>
      </c>
      <c r="I1303" t="s">
        <v>1243</v>
      </c>
    </row>
    <row r="1304" spans="1:9">
      <c r="A1304" s="20">
        <v>50047913</v>
      </c>
      <c r="B1304" t="s">
        <v>16</v>
      </c>
      <c r="C1304" t="s">
        <v>828</v>
      </c>
      <c r="D1304" s="8" t="s">
        <v>8</v>
      </c>
      <c r="E1304" t="s">
        <v>1161</v>
      </c>
      <c r="F1304" s="8">
        <v>6</v>
      </c>
      <c r="G1304" s="8">
        <v>4</v>
      </c>
      <c r="H1304" s="8">
        <v>6</v>
      </c>
      <c r="I1304" t="s">
        <v>1243</v>
      </c>
    </row>
    <row r="1305" spans="1:9">
      <c r="A1305" s="20">
        <v>50048326</v>
      </c>
      <c r="B1305" t="s">
        <v>322</v>
      </c>
      <c r="C1305" t="s">
        <v>1450</v>
      </c>
      <c r="D1305" s="8" t="s">
        <v>8</v>
      </c>
      <c r="E1305" t="s">
        <v>1161</v>
      </c>
      <c r="F1305" s="8">
        <v>8</v>
      </c>
      <c r="G1305" s="8">
        <v>6</v>
      </c>
      <c r="H1305" s="8">
        <v>7</v>
      </c>
      <c r="I1305" t="s">
        <v>1243</v>
      </c>
    </row>
    <row r="1306" spans="1:9">
      <c r="A1306" s="20">
        <v>50049728</v>
      </c>
      <c r="B1306" t="s">
        <v>244</v>
      </c>
      <c r="C1306" t="s">
        <v>457</v>
      </c>
      <c r="D1306" s="8" t="s">
        <v>8</v>
      </c>
      <c r="E1306" t="s">
        <v>1161</v>
      </c>
      <c r="F1306" s="8">
        <v>7</v>
      </c>
      <c r="G1306" s="8">
        <v>7</v>
      </c>
      <c r="H1306" s="8">
        <v>7</v>
      </c>
      <c r="I1306" t="s">
        <v>1243</v>
      </c>
    </row>
    <row r="1307" spans="1:9">
      <c r="A1307" s="20">
        <v>50049979</v>
      </c>
      <c r="B1307" t="s">
        <v>1194</v>
      </c>
      <c r="C1307" t="s">
        <v>1643</v>
      </c>
      <c r="D1307" s="8" t="s">
        <v>23</v>
      </c>
      <c r="E1307" t="s">
        <v>1161</v>
      </c>
      <c r="F1307" s="8">
        <v>12</v>
      </c>
      <c r="G1307" s="8">
        <v>12</v>
      </c>
      <c r="H1307" s="8">
        <v>10</v>
      </c>
      <c r="I1307" t="s">
        <v>1243</v>
      </c>
    </row>
    <row r="1308" spans="1:9">
      <c r="A1308" s="20">
        <v>50049980</v>
      </c>
      <c r="B1308" t="s">
        <v>322</v>
      </c>
      <c r="C1308" t="s">
        <v>457</v>
      </c>
      <c r="D1308" s="8" t="s">
        <v>8</v>
      </c>
      <c r="E1308" t="s">
        <v>1161</v>
      </c>
      <c r="F1308" s="8">
        <v>10</v>
      </c>
      <c r="G1308" s="8">
        <v>8</v>
      </c>
      <c r="H1308" s="8">
        <v>10</v>
      </c>
      <c r="I1308" t="s">
        <v>1243</v>
      </c>
    </row>
    <row r="1309" spans="1:9">
      <c r="A1309" s="20">
        <v>50052203</v>
      </c>
      <c r="B1309" t="s">
        <v>1181</v>
      </c>
      <c r="C1309" t="s">
        <v>1646</v>
      </c>
      <c r="D1309" s="8" t="s">
        <v>23</v>
      </c>
      <c r="E1309" t="s">
        <v>1161</v>
      </c>
      <c r="F1309" s="8">
        <v>9</v>
      </c>
      <c r="G1309" s="8">
        <v>9</v>
      </c>
      <c r="H1309" s="8">
        <v>7</v>
      </c>
      <c r="I1309" t="s">
        <v>1243</v>
      </c>
    </row>
    <row r="1310" spans="1:9">
      <c r="A1310" s="20">
        <v>50052953</v>
      </c>
      <c r="B1310" t="s">
        <v>16</v>
      </c>
      <c r="C1310" t="s">
        <v>1159</v>
      </c>
      <c r="D1310" s="8" t="s">
        <v>8</v>
      </c>
      <c r="E1310" t="s">
        <v>1161</v>
      </c>
      <c r="F1310" s="8">
        <v>4</v>
      </c>
      <c r="G1310" s="8">
        <v>3</v>
      </c>
      <c r="H1310" s="8">
        <v>5</v>
      </c>
      <c r="I1310" t="s">
        <v>1243</v>
      </c>
    </row>
    <row r="1311" spans="1:9">
      <c r="A1311" s="20">
        <v>50053795</v>
      </c>
      <c r="B1311" t="s">
        <v>586</v>
      </c>
      <c r="C1311" t="s">
        <v>830</v>
      </c>
      <c r="D1311" s="8" t="s">
        <v>23</v>
      </c>
      <c r="E1311" t="s">
        <v>1161</v>
      </c>
      <c r="F1311" s="8">
        <v>6</v>
      </c>
      <c r="G1311" s="8">
        <v>4</v>
      </c>
      <c r="H1311" s="8">
        <v>6</v>
      </c>
      <c r="I1311" t="s">
        <v>1243</v>
      </c>
    </row>
    <row r="1312" spans="1:9">
      <c r="A1312" s="20">
        <v>50053964</v>
      </c>
      <c r="B1312" t="s">
        <v>973</v>
      </c>
      <c r="C1312" t="s">
        <v>1250</v>
      </c>
      <c r="D1312" s="8" t="s">
        <v>23</v>
      </c>
      <c r="E1312" t="s">
        <v>1161</v>
      </c>
      <c r="F1312" s="8">
        <v>6</v>
      </c>
      <c r="G1312" s="8">
        <v>4</v>
      </c>
      <c r="H1312" s="8">
        <v>4</v>
      </c>
      <c r="I1312" t="s">
        <v>1243</v>
      </c>
    </row>
    <row r="1313" spans="1:9">
      <c r="A1313" s="20">
        <v>50056288</v>
      </c>
      <c r="B1313" t="s">
        <v>1752</v>
      </c>
      <c r="C1313" t="s">
        <v>1753</v>
      </c>
      <c r="D1313" s="8" t="s">
        <v>8</v>
      </c>
      <c r="E1313" t="s">
        <v>1161</v>
      </c>
      <c r="F1313" s="8">
        <v>1</v>
      </c>
      <c r="G1313" s="8">
        <v>1</v>
      </c>
      <c r="H1313" s="8">
        <v>3</v>
      </c>
      <c r="I1313" t="s">
        <v>1243</v>
      </c>
    </row>
    <row r="1314" spans="1:9">
      <c r="A1314" s="20">
        <v>50056622</v>
      </c>
      <c r="B1314" t="s">
        <v>38</v>
      </c>
      <c r="C1314" t="s">
        <v>793</v>
      </c>
      <c r="D1314" s="8" t="s">
        <v>8</v>
      </c>
      <c r="E1314" t="s">
        <v>1161</v>
      </c>
      <c r="F1314" s="8">
        <v>3</v>
      </c>
      <c r="G1314" s="8">
        <v>2</v>
      </c>
      <c r="H1314" s="8">
        <v>3</v>
      </c>
      <c r="I1314" t="s">
        <v>1243</v>
      </c>
    </row>
    <row r="1315" spans="1:9">
      <c r="A1315" s="20">
        <v>50061016</v>
      </c>
      <c r="B1315" t="s">
        <v>35</v>
      </c>
      <c r="C1315" t="s">
        <v>1249</v>
      </c>
      <c r="D1315" s="8" t="s">
        <v>8</v>
      </c>
      <c r="E1315" t="s">
        <v>1161</v>
      </c>
      <c r="F1315" s="8">
        <v>5</v>
      </c>
      <c r="G1315" s="8">
        <v>3</v>
      </c>
      <c r="H1315" s="8">
        <v>5</v>
      </c>
      <c r="I1315" t="s">
        <v>1243</v>
      </c>
    </row>
    <row r="1316" spans="1:9">
      <c r="A1316" s="20">
        <v>50061910</v>
      </c>
      <c r="B1316" t="s">
        <v>179</v>
      </c>
      <c r="C1316" t="s">
        <v>626</v>
      </c>
      <c r="D1316" s="8" t="s">
        <v>8</v>
      </c>
      <c r="E1316" t="s">
        <v>1161</v>
      </c>
      <c r="F1316" s="8">
        <v>4</v>
      </c>
      <c r="G1316" s="8">
        <v>4</v>
      </c>
      <c r="H1316" s="8">
        <v>4</v>
      </c>
      <c r="I1316" t="s">
        <v>1243</v>
      </c>
    </row>
    <row r="1317" spans="1:9">
      <c r="A1317" s="20">
        <v>50067196</v>
      </c>
      <c r="B1317" t="s">
        <v>1228</v>
      </c>
      <c r="C1317" t="s">
        <v>1260</v>
      </c>
      <c r="D1317" s="8" t="s">
        <v>23</v>
      </c>
      <c r="E1317" t="s">
        <v>1161</v>
      </c>
      <c r="F1317" s="8">
        <v>7</v>
      </c>
      <c r="G1317" s="8">
        <v>6</v>
      </c>
      <c r="H1317" s="8">
        <v>6</v>
      </c>
      <c r="I1317" t="s">
        <v>1243</v>
      </c>
    </row>
    <row r="1318" spans="1:9">
      <c r="A1318" s="20">
        <v>50070264</v>
      </c>
      <c r="B1318" t="s">
        <v>165</v>
      </c>
      <c r="C1318" t="s">
        <v>1057</v>
      </c>
      <c r="D1318" s="8" t="s">
        <v>8</v>
      </c>
      <c r="E1318" t="s">
        <v>1161</v>
      </c>
      <c r="F1318" s="8">
        <v>5</v>
      </c>
      <c r="G1318" s="8">
        <v>3</v>
      </c>
      <c r="H1318" s="8">
        <v>4</v>
      </c>
      <c r="I1318" t="s">
        <v>1243</v>
      </c>
    </row>
    <row r="1319" spans="1:9">
      <c r="A1319" s="20">
        <v>50072364</v>
      </c>
      <c r="B1319" t="s">
        <v>748</v>
      </c>
      <c r="C1319" t="s">
        <v>749</v>
      </c>
      <c r="D1319" s="8" t="s">
        <v>8</v>
      </c>
      <c r="E1319" t="s">
        <v>1161</v>
      </c>
      <c r="F1319" s="8">
        <v>6</v>
      </c>
      <c r="G1319" s="8">
        <v>6</v>
      </c>
      <c r="H1319" s="8">
        <v>8</v>
      </c>
      <c r="I1319" t="s">
        <v>1243</v>
      </c>
    </row>
    <row r="1320" spans="1:9">
      <c r="A1320" s="20">
        <v>50072433</v>
      </c>
      <c r="B1320" t="s">
        <v>477</v>
      </c>
      <c r="C1320" t="s">
        <v>1654</v>
      </c>
      <c r="D1320" s="8" t="s">
        <v>8</v>
      </c>
      <c r="E1320" t="s">
        <v>1161</v>
      </c>
      <c r="F1320" s="8">
        <v>6</v>
      </c>
      <c r="G1320" s="8">
        <v>4</v>
      </c>
      <c r="H1320" s="8">
        <v>4</v>
      </c>
      <c r="I1320" t="s">
        <v>1243</v>
      </c>
    </row>
    <row r="1321" spans="1:9">
      <c r="A1321" s="20">
        <v>50073642</v>
      </c>
      <c r="B1321" t="s">
        <v>618</v>
      </c>
      <c r="C1321" t="s">
        <v>1645</v>
      </c>
      <c r="D1321" s="8" t="s">
        <v>8</v>
      </c>
      <c r="E1321" t="s">
        <v>1161</v>
      </c>
      <c r="F1321" s="8">
        <v>4</v>
      </c>
      <c r="G1321" s="8">
        <v>4</v>
      </c>
      <c r="H1321" s="8">
        <v>5</v>
      </c>
      <c r="I1321" t="s">
        <v>1243</v>
      </c>
    </row>
    <row r="1322" spans="1:9">
      <c r="A1322" s="20">
        <v>50073806</v>
      </c>
      <c r="B1322" t="s">
        <v>1336</v>
      </c>
      <c r="C1322" t="s">
        <v>1644</v>
      </c>
      <c r="D1322" s="8" t="s">
        <v>23</v>
      </c>
      <c r="E1322" t="s">
        <v>1161</v>
      </c>
      <c r="F1322" s="8">
        <v>4</v>
      </c>
      <c r="G1322" s="8">
        <v>3</v>
      </c>
      <c r="H1322" s="8">
        <v>3</v>
      </c>
      <c r="I1322" t="s">
        <v>1243</v>
      </c>
    </row>
    <row r="1323" spans="1:9">
      <c r="A1323" s="20">
        <v>50073860</v>
      </c>
      <c r="B1323" t="s">
        <v>1419</v>
      </c>
      <c r="C1323" t="s">
        <v>1612</v>
      </c>
      <c r="D1323" s="8" t="s">
        <v>23</v>
      </c>
      <c r="E1323" t="s">
        <v>1161</v>
      </c>
      <c r="F1323" s="8">
        <v>8</v>
      </c>
      <c r="G1323" s="8">
        <v>7</v>
      </c>
      <c r="H1323" s="8">
        <v>7</v>
      </c>
      <c r="I1323" t="s">
        <v>1243</v>
      </c>
    </row>
    <row r="1324" spans="1:9">
      <c r="A1324" s="20">
        <v>50074415</v>
      </c>
      <c r="B1324" t="s">
        <v>1151</v>
      </c>
      <c r="C1324" t="s">
        <v>386</v>
      </c>
      <c r="D1324" s="8" t="s">
        <v>8</v>
      </c>
      <c r="E1324" t="s">
        <v>1161</v>
      </c>
      <c r="F1324" s="8">
        <v>2</v>
      </c>
      <c r="G1324" s="8">
        <v>3</v>
      </c>
      <c r="H1324" s="8">
        <v>2</v>
      </c>
      <c r="I1324" t="s">
        <v>1243</v>
      </c>
    </row>
    <row r="1325" spans="1:9">
      <c r="A1325" s="20">
        <v>50075573</v>
      </c>
      <c r="B1325" t="s">
        <v>1642</v>
      </c>
      <c r="C1325" t="s">
        <v>1066</v>
      </c>
      <c r="D1325" s="8" t="s">
        <v>23</v>
      </c>
      <c r="E1325" t="s">
        <v>1161</v>
      </c>
      <c r="F1325" s="8">
        <v>4</v>
      </c>
      <c r="G1325" s="8">
        <v>2</v>
      </c>
      <c r="H1325" s="8">
        <v>4</v>
      </c>
      <c r="I1325" t="s">
        <v>1243</v>
      </c>
    </row>
    <row r="1326" spans="1:9">
      <c r="A1326" s="20">
        <v>50078488</v>
      </c>
      <c r="B1326" t="s">
        <v>477</v>
      </c>
      <c r="C1326" t="s">
        <v>1166</v>
      </c>
      <c r="D1326" s="8" t="s">
        <v>8</v>
      </c>
      <c r="E1326" t="s">
        <v>1161</v>
      </c>
      <c r="F1326" s="8">
        <v>1</v>
      </c>
      <c r="G1326" s="8">
        <v>1</v>
      </c>
      <c r="H1326" s="8">
        <v>1</v>
      </c>
      <c r="I1326" t="s">
        <v>1243</v>
      </c>
    </row>
    <row r="1327" spans="1:9">
      <c r="A1327" s="20">
        <v>50079466</v>
      </c>
      <c r="B1327" t="s">
        <v>1092</v>
      </c>
      <c r="C1327" t="s">
        <v>1546</v>
      </c>
      <c r="D1327" s="8" t="s">
        <v>23</v>
      </c>
      <c r="E1327" t="s">
        <v>1161</v>
      </c>
      <c r="F1327" s="8">
        <v>8</v>
      </c>
      <c r="G1327" s="8">
        <v>8</v>
      </c>
      <c r="H1327" s="8">
        <v>6</v>
      </c>
      <c r="I1327" t="s">
        <v>1243</v>
      </c>
    </row>
    <row r="1328" spans="1:9">
      <c r="A1328" s="20">
        <v>50086312</v>
      </c>
      <c r="B1328" t="s">
        <v>463</v>
      </c>
      <c r="C1328" t="s">
        <v>1259</v>
      </c>
      <c r="D1328" s="8" t="s">
        <v>8</v>
      </c>
      <c r="E1328" t="s">
        <v>1161</v>
      </c>
      <c r="F1328" s="8">
        <v>6</v>
      </c>
      <c r="G1328" s="8">
        <v>6</v>
      </c>
      <c r="H1328" s="8">
        <v>8</v>
      </c>
      <c r="I1328" t="s">
        <v>1243</v>
      </c>
    </row>
    <row r="1329" spans="1:9">
      <c r="A1329" s="20">
        <v>50101650</v>
      </c>
      <c r="B1329" t="s">
        <v>1247</v>
      </c>
      <c r="C1329" t="s">
        <v>1248</v>
      </c>
      <c r="D1329" s="8" t="s">
        <v>8</v>
      </c>
      <c r="E1329" t="s">
        <v>1161</v>
      </c>
      <c r="F1329" s="8">
        <v>7</v>
      </c>
      <c r="G1329" s="8">
        <v>5</v>
      </c>
      <c r="H1329" s="8">
        <v>7</v>
      </c>
      <c r="I1329" t="s">
        <v>1243</v>
      </c>
    </row>
    <row r="1330" spans="1:9">
      <c r="A1330" s="20">
        <v>50105914</v>
      </c>
      <c r="B1330" t="s">
        <v>1575</v>
      </c>
      <c r="C1330" t="s">
        <v>1576</v>
      </c>
      <c r="D1330" s="8" t="s">
        <v>23</v>
      </c>
      <c r="E1330" t="s">
        <v>1161</v>
      </c>
      <c r="F1330" s="8">
        <v>8</v>
      </c>
      <c r="G1330" s="8">
        <v>6</v>
      </c>
      <c r="H1330" s="8">
        <v>6</v>
      </c>
      <c r="I1330" t="s">
        <v>1243</v>
      </c>
    </row>
    <row r="1331" spans="1:9">
      <c r="A1331" s="20">
        <v>50109470</v>
      </c>
      <c r="B1331" t="s">
        <v>222</v>
      </c>
      <c r="C1331" t="s">
        <v>1191</v>
      </c>
      <c r="D1331" s="8" t="s">
        <v>8</v>
      </c>
      <c r="E1331" t="s">
        <v>1161</v>
      </c>
      <c r="F1331" s="8">
        <v>9</v>
      </c>
      <c r="G1331" s="8">
        <v>7</v>
      </c>
      <c r="H1331" s="8">
        <v>9</v>
      </c>
      <c r="I1331" t="s">
        <v>1243</v>
      </c>
    </row>
    <row r="1332" spans="1:9">
      <c r="A1332" s="20">
        <v>50109516</v>
      </c>
      <c r="B1332" t="s">
        <v>459</v>
      </c>
      <c r="C1332" t="s">
        <v>1258</v>
      </c>
      <c r="D1332" s="8" t="s">
        <v>8</v>
      </c>
      <c r="E1332" t="s">
        <v>1161</v>
      </c>
      <c r="F1332" s="8">
        <v>12</v>
      </c>
      <c r="G1332" s="8">
        <v>12</v>
      </c>
      <c r="H1332" s="8">
        <v>12</v>
      </c>
      <c r="I1332" t="s">
        <v>1243</v>
      </c>
    </row>
    <row r="1333" spans="1:9">
      <c r="A1333" s="20">
        <v>50114904</v>
      </c>
      <c r="B1333" t="s">
        <v>601</v>
      </c>
      <c r="C1333" t="s">
        <v>602</v>
      </c>
      <c r="D1333" s="8" t="s">
        <v>8</v>
      </c>
      <c r="E1333" t="s">
        <v>1161</v>
      </c>
      <c r="F1333" s="8">
        <v>8</v>
      </c>
      <c r="G1333" s="8">
        <v>7</v>
      </c>
      <c r="H1333" s="8">
        <v>9</v>
      </c>
      <c r="I1333" t="s">
        <v>1243</v>
      </c>
    </row>
    <row r="1334" spans="1:9">
      <c r="A1334" s="20">
        <v>50115427</v>
      </c>
      <c r="B1334" t="s">
        <v>199</v>
      </c>
      <c r="C1334" t="s">
        <v>1136</v>
      </c>
      <c r="D1334" s="8" t="s">
        <v>23</v>
      </c>
      <c r="E1334" t="s">
        <v>1161</v>
      </c>
      <c r="F1334" s="8">
        <v>4</v>
      </c>
      <c r="G1334" s="8">
        <v>4</v>
      </c>
      <c r="H1334" s="8">
        <v>5</v>
      </c>
      <c r="I1334" t="s">
        <v>1243</v>
      </c>
    </row>
    <row r="1335" spans="1:9">
      <c r="A1335" s="20">
        <v>50121073</v>
      </c>
      <c r="B1335" t="s">
        <v>1251</v>
      </c>
      <c r="C1335" t="s">
        <v>1252</v>
      </c>
      <c r="D1335" s="8" t="s">
        <v>23</v>
      </c>
      <c r="E1335" t="s">
        <v>1161</v>
      </c>
      <c r="F1335" s="8">
        <v>6</v>
      </c>
      <c r="G1335" s="8">
        <v>5</v>
      </c>
      <c r="H1335" s="8">
        <v>5</v>
      </c>
      <c r="I1335" t="s">
        <v>1243</v>
      </c>
    </row>
    <row r="1336" spans="1:9">
      <c r="A1336" s="20">
        <v>50357379</v>
      </c>
      <c r="B1336" t="s">
        <v>1255</v>
      </c>
      <c r="C1336" t="s">
        <v>1256</v>
      </c>
      <c r="D1336" s="8" t="s">
        <v>8</v>
      </c>
      <c r="E1336" t="s">
        <v>1161</v>
      </c>
      <c r="F1336" s="8">
        <v>11</v>
      </c>
      <c r="G1336" s="8">
        <v>9</v>
      </c>
      <c r="H1336" s="8">
        <v>10</v>
      </c>
      <c r="I1336" t="s">
        <v>1243</v>
      </c>
    </row>
    <row r="1337" spans="1:9">
      <c r="A1337" s="20">
        <v>50588737</v>
      </c>
      <c r="B1337" t="s">
        <v>450</v>
      </c>
      <c r="C1337" t="s">
        <v>1879</v>
      </c>
      <c r="D1337" s="8" t="s">
        <v>23</v>
      </c>
      <c r="E1337" t="s">
        <v>1161</v>
      </c>
      <c r="F1337" s="8">
        <v>6</v>
      </c>
      <c r="G1337" s="8">
        <v>8</v>
      </c>
      <c r="H1337" s="8">
        <v>6</v>
      </c>
      <c r="I1337" t="s">
        <v>1243</v>
      </c>
    </row>
    <row r="1338" spans="1:9">
      <c r="A1338" s="20">
        <v>50895915</v>
      </c>
      <c r="B1338" t="s">
        <v>1244</v>
      </c>
      <c r="C1338" t="s">
        <v>1245</v>
      </c>
      <c r="D1338" s="8" t="s">
        <v>8</v>
      </c>
      <c r="E1338" t="s">
        <v>1161</v>
      </c>
      <c r="F1338" s="8">
        <v>8</v>
      </c>
      <c r="G1338" s="8">
        <v>7</v>
      </c>
      <c r="H1338" s="8">
        <v>9</v>
      </c>
      <c r="I1338" t="s">
        <v>1243</v>
      </c>
    </row>
    <row r="1339" spans="1:9">
      <c r="A1339" s="20">
        <v>51015153</v>
      </c>
      <c r="B1339" t="s">
        <v>536</v>
      </c>
      <c r="C1339" t="s">
        <v>537</v>
      </c>
      <c r="D1339" s="8" t="s">
        <v>23</v>
      </c>
      <c r="E1339" t="s">
        <v>1161</v>
      </c>
      <c r="F1339" s="8">
        <v>7</v>
      </c>
      <c r="G1339" s="8">
        <v>6</v>
      </c>
      <c r="H1339" s="8">
        <v>7</v>
      </c>
      <c r="I1339" t="s">
        <v>1243</v>
      </c>
    </row>
    <row r="1340" spans="1:9">
      <c r="A1340" s="20">
        <v>51019175</v>
      </c>
      <c r="B1340" t="s">
        <v>1754</v>
      </c>
      <c r="C1340" t="s">
        <v>1124</v>
      </c>
      <c r="D1340" s="8" t="s">
        <v>23</v>
      </c>
      <c r="E1340" t="s">
        <v>1161</v>
      </c>
      <c r="F1340" s="8">
        <v>11</v>
      </c>
      <c r="G1340" s="8">
        <v>12</v>
      </c>
      <c r="H1340" s="8">
        <v>10</v>
      </c>
      <c r="I1340" t="s">
        <v>1243</v>
      </c>
    </row>
    <row r="1341" spans="1:9">
      <c r="A1341" s="20">
        <v>51164884</v>
      </c>
      <c r="B1341" t="s">
        <v>1640</v>
      </c>
      <c r="C1341" t="s">
        <v>1641</v>
      </c>
      <c r="D1341" s="8" t="s">
        <v>8</v>
      </c>
      <c r="E1341" t="s">
        <v>1161</v>
      </c>
      <c r="F1341" s="8">
        <v>12</v>
      </c>
      <c r="G1341" s="8">
        <v>12</v>
      </c>
      <c r="H1341" s="8">
        <v>12</v>
      </c>
      <c r="I1341" t="s">
        <v>1243</v>
      </c>
    </row>
    <row r="1342" spans="1:9">
      <c r="A1342" s="20">
        <v>51167174</v>
      </c>
      <c r="B1342" t="s">
        <v>863</v>
      </c>
      <c r="C1342" t="s">
        <v>1333</v>
      </c>
      <c r="D1342" s="8" t="s">
        <v>8</v>
      </c>
      <c r="E1342" t="s">
        <v>1161</v>
      </c>
      <c r="F1342" s="8">
        <v>12</v>
      </c>
      <c r="G1342" s="8">
        <v>12</v>
      </c>
      <c r="H1342" s="8">
        <v>12</v>
      </c>
      <c r="I1342" t="s">
        <v>1243</v>
      </c>
    </row>
    <row r="1343" spans="1:9">
      <c r="A1343" s="20">
        <v>30030430</v>
      </c>
      <c r="B1343" t="s">
        <v>68</v>
      </c>
      <c r="C1343" t="s">
        <v>585</v>
      </c>
      <c r="D1343" s="8" t="s">
        <v>8</v>
      </c>
      <c r="E1343" t="s">
        <v>1161</v>
      </c>
      <c r="F1343" s="8">
        <v>9</v>
      </c>
      <c r="G1343" s="8">
        <v>10</v>
      </c>
      <c r="H1343" s="8">
        <v>11</v>
      </c>
      <c r="I1343" t="s">
        <v>1657</v>
      </c>
    </row>
    <row r="1344" spans="1:9">
      <c r="A1344" s="20">
        <v>50042425</v>
      </c>
      <c r="B1344" t="s">
        <v>264</v>
      </c>
      <c r="C1344" t="s">
        <v>265</v>
      </c>
      <c r="D1344" s="8" t="s">
        <v>8</v>
      </c>
      <c r="E1344" t="s">
        <v>1161</v>
      </c>
      <c r="F1344" s="8">
        <v>10</v>
      </c>
      <c r="G1344" s="8">
        <v>9</v>
      </c>
      <c r="H1344" s="8">
        <v>11</v>
      </c>
      <c r="I1344" t="s">
        <v>1657</v>
      </c>
    </row>
    <row r="1345" spans="1:9">
      <c r="A1345" s="20">
        <v>50048546</v>
      </c>
      <c r="B1345" t="s">
        <v>1177</v>
      </c>
      <c r="C1345" t="s">
        <v>1662</v>
      </c>
      <c r="D1345" s="8" t="s">
        <v>8</v>
      </c>
      <c r="E1345" t="s">
        <v>1161</v>
      </c>
      <c r="F1345" s="8">
        <v>12</v>
      </c>
      <c r="G1345" s="8">
        <v>12</v>
      </c>
      <c r="H1345" s="8">
        <v>12</v>
      </c>
      <c r="I1345" t="s">
        <v>1657</v>
      </c>
    </row>
    <row r="1346" spans="1:9">
      <c r="A1346" s="20">
        <v>50048873</v>
      </c>
      <c r="B1346" t="s">
        <v>858</v>
      </c>
      <c r="C1346" t="s">
        <v>992</v>
      </c>
      <c r="D1346" s="8" t="s">
        <v>8</v>
      </c>
      <c r="E1346" t="s">
        <v>1161</v>
      </c>
      <c r="F1346" s="8">
        <v>12</v>
      </c>
      <c r="G1346" s="8">
        <v>12</v>
      </c>
      <c r="H1346" s="8">
        <v>12</v>
      </c>
      <c r="I1346" t="s">
        <v>1657</v>
      </c>
    </row>
    <row r="1347" spans="1:9">
      <c r="A1347" s="20">
        <v>50052286</v>
      </c>
      <c r="B1347" t="s">
        <v>16</v>
      </c>
      <c r="C1347" t="s">
        <v>641</v>
      </c>
      <c r="D1347" s="8" t="s">
        <v>8</v>
      </c>
      <c r="E1347" t="s">
        <v>1161</v>
      </c>
      <c r="F1347" s="8">
        <v>9</v>
      </c>
      <c r="G1347" s="8">
        <v>9</v>
      </c>
      <c r="H1347" s="8">
        <v>10</v>
      </c>
      <c r="I1347" t="s">
        <v>1657</v>
      </c>
    </row>
    <row r="1348" spans="1:9">
      <c r="A1348" s="20">
        <v>50056291</v>
      </c>
      <c r="B1348" t="s">
        <v>424</v>
      </c>
      <c r="C1348" t="s">
        <v>608</v>
      </c>
      <c r="D1348" s="8" t="s">
        <v>8</v>
      </c>
      <c r="E1348" t="s">
        <v>1161</v>
      </c>
      <c r="F1348" s="8">
        <v>10</v>
      </c>
      <c r="G1348" s="8">
        <v>9</v>
      </c>
      <c r="H1348" s="8">
        <v>11</v>
      </c>
      <c r="I1348" t="s">
        <v>1657</v>
      </c>
    </row>
    <row r="1349" spans="1:9">
      <c r="A1349" s="20">
        <v>50059628</v>
      </c>
      <c r="B1349" t="s">
        <v>267</v>
      </c>
      <c r="C1349" t="s">
        <v>265</v>
      </c>
      <c r="D1349" s="8" t="s">
        <v>8</v>
      </c>
      <c r="E1349" t="s">
        <v>1161</v>
      </c>
      <c r="F1349" s="8">
        <v>12</v>
      </c>
      <c r="G1349" s="8">
        <v>11</v>
      </c>
      <c r="H1349" s="8">
        <v>12</v>
      </c>
      <c r="I1349" t="s">
        <v>1657</v>
      </c>
    </row>
    <row r="1350" spans="1:9">
      <c r="A1350" s="20">
        <v>50077738</v>
      </c>
      <c r="B1350" t="s">
        <v>98</v>
      </c>
      <c r="C1350" t="s">
        <v>97</v>
      </c>
      <c r="D1350" s="8" t="s">
        <v>23</v>
      </c>
      <c r="E1350" t="s">
        <v>1161</v>
      </c>
      <c r="F1350" s="8">
        <v>10</v>
      </c>
      <c r="G1350" s="8">
        <v>9</v>
      </c>
      <c r="H1350" s="8">
        <v>11</v>
      </c>
      <c r="I1350" t="s">
        <v>1657</v>
      </c>
    </row>
    <row r="1351" spans="1:9">
      <c r="A1351" s="20">
        <v>50095246</v>
      </c>
      <c r="B1351" t="s">
        <v>179</v>
      </c>
      <c r="C1351" t="s">
        <v>417</v>
      </c>
      <c r="D1351" s="8" t="s">
        <v>8</v>
      </c>
      <c r="E1351" t="s">
        <v>1161</v>
      </c>
      <c r="F1351" s="8">
        <v>12</v>
      </c>
      <c r="G1351" s="8">
        <v>12</v>
      </c>
      <c r="H1351" s="8">
        <v>12</v>
      </c>
      <c r="I1351" t="s">
        <v>1657</v>
      </c>
    </row>
    <row r="1352" spans="1:9">
      <c r="A1352" s="20">
        <v>50095451</v>
      </c>
      <c r="B1352" t="s">
        <v>849</v>
      </c>
      <c r="C1352" t="s">
        <v>850</v>
      </c>
      <c r="D1352" s="8" t="s">
        <v>23</v>
      </c>
      <c r="E1352" t="s">
        <v>1161</v>
      </c>
      <c r="F1352" s="8">
        <v>10</v>
      </c>
      <c r="G1352" s="8">
        <v>10</v>
      </c>
      <c r="H1352" s="8">
        <v>10</v>
      </c>
      <c r="I1352" t="s">
        <v>1657</v>
      </c>
    </row>
    <row r="1353" spans="1:9">
      <c r="A1353" s="20">
        <v>50095999</v>
      </c>
      <c r="B1353" t="s">
        <v>1663</v>
      </c>
      <c r="C1353" t="s">
        <v>1206</v>
      </c>
      <c r="D1353" s="8" t="s">
        <v>23</v>
      </c>
      <c r="E1353" t="s">
        <v>1161</v>
      </c>
      <c r="F1353" s="8">
        <v>12</v>
      </c>
      <c r="G1353" s="8">
        <v>12</v>
      </c>
      <c r="H1353" s="8">
        <v>12</v>
      </c>
      <c r="I1353" t="s">
        <v>1657</v>
      </c>
    </row>
    <row r="1354" spans="1:9">
      <c r="A1354" s="20">
        <v>50096488</v>
      </c>
      <c r="B1354" t="s">
        <v>1659</v>
      </c>
      <c r="C1354" t="s">
        <v>1660</v>
      </c>
      <c r="D1354" s="8" t="s">
        <v>8</v>
      </c>
      <c r="E1354" t="s">
        <v>1161</v>
      </c>
      <c r="F1354" s="8">
        <v>12</v>
      </c>
      <c r="G1354" s="8">
        <v>12</v>
      </c>
      <c r="H1354" s="8">
        <v>12</v>
      </c>
      <c r="I1354" t="s">
        <v>1657</v>
      </c>
    </row>
    <row r="1355" spans="1:9">
      <c r="A1355" s="20">
        <v>50112031</v>
      </c>
      <c r="B1355" t="s">
        <v>267</v>
      </c>
      <c r="C1355" t="s">
        <v>386</v>
      </c>
      <c r="D1355" s="8" t="s">
        <v>8</v>
      </c>
      <c r="E1355" t="s">
        <v>1161</v>
      </c>
      <c r="F1355" s="8">
        <v>10</v>
      </c>
      <c r="G1355" s="8">
        <v>11</v>
      </c>
      <c r="H1355" s="8">
        <v>11</v>
      </c>
      <c r="I1355" t="s">
        <v>1657</v>
      </c>
    </row>
    <row r="1356" spans="1:9">
      <c r="A1356" s="20">
        <v>50114159</v>
      </c>
      <c r="B1356" t="s">
        <v>385</v>
      </c>
      <c r="C1356" t="s">
        <v>386</v>
      </c>
      <c r="D1356" s="8" t="s">
        <v>8</v>
      </c>
      <c r="E1356" t="s">
        <v>1161</v>
      </c>
      <c r="F1356" s="8">
        <v>11</v>
      </c>
      <c r="G1356" s="8">
        <v>9</v>
      </c>
      <c r="H1356" s="8">
        <v>10</v>
      </c>
      <c r="I1356" t="s">
        <v>1657</v>
      </c>
    </row>
    <row r="1357" spans="1:9">
      <c r="A1357" s="20">
        <v>50171623</v>
      </c>
      <c r="B1357" t="s">
        <v>42</v>
      </c>
      <c r="C1357" t="s">
        <v>1661</v>
      </c>
      <c r="D1357" s="8" t="s">
        <v>8</v>
      </c>
      <c r="E1357" t="s">
        <v>1161</v>
      </c>
      <c r="F1357" s="8">
        <v>10</v>
      </c>
      <c r="G1357" s="8">
        <v>9</v>
      </c>
      <c r="H1357" s="8">
        <v>11</v>
      </c>
      <c r="I1357" t="s">
        <v>1657</v>
      </c>
    </row>
    <row r="1358" spans="1:9">
      <c r="A1358" s="20">
        <v>50209884</v>
      </c>
      <c r="B1358" t="s">
        <v>167</v>
      </c>
      <c r="C1358" t="s">
        <v>1658</v>
      </c>
      <c r="D1358" s="8" t="s">
        <v>23</v>
      </c>
      <c r="E1358" t="s">
        <v>1161</v>
      </c>
      <c r="F1358" s="8">
        <v>11</v>
      </c>
      <c r="G1358" s="8">
        <v>11</v>
      </c>
      <c r="H1358" s="8">
        <v>12</v>
      </c>
      <c r="I1358" t="s">
        <v>1657</v>
      </c>
    </row>
    <row r="1359" spans="1:9">
      <c r="A1359" s="20">
        <v>50312766</v>
      </c>
      <c r="B1359" t="s">
        <v>40</v>
      </c>
      <c r="C1359" t="s">
        <v>952</v>
      </c>
      <c r="D1359" s="8" t="s">
        <v>8</v>
      </c>
      <c r="E1359" t="s">
        <v>1161</v>
      </c>
      <c r="F1359" s="8">
        <v>11</v>
      </c>
      <c r="G1359" s="8">
        <v>9</v>
      </c>
      <c r="H1359" s="8">
        <v>11</v>
      </c>
      <c r="I1359" t="s">
        <v>1657</v>
      </c>
    </row>
    <row r="1360" spans="1:9">
      <c r="A1360" s="20">
        <v>50367293</v>
      </c>
      <c r="B1360" t="s">
        <v>32</v>
      </c>
      <c r="C1360" t="s">
        <v>1287</v>
      </c>
      <c r="D1360" s="8" t="s">
        <v>8</v>
      </c>
      <c r="E1360" t="s">
        <v>1161</v>
      </c>
      <c r="F1360" s="8">
        <v>12</v>
      </c>
      <c r="G1360" s="8">
        <v>12</v>
      </c>
      <c r="H1360" s="8">
        <v>12</v>
      </c>
      <c r="I1360" t="s">
        <v>1657</v>
      </c>
    </row>
    <row r="1361" spans="1:9">
      <c r="A1361" s="20">
        <v>50395130</v>
      </c>
      <c r="B1361" t="s">
        <v>211</v>
      </c>
      <c r="C1361" t="s">
        <v>738</v>
      </c>
      <c r="D1361" s="8" t="s">
        <v>8</v>
      </c>
      <c r="E1361" t="s">
        <v>1161</v>
      </c>
      <c r="F1361" s="8">
        <v>12</v>
      </c>
      <c r="G1361" s="8">
        <v>12</v>
      </c>
      <c r="H1361" s="8">
        <v>12</v>
      </c>
      <c r="I1361" t="s">
        <v>1657</v>
      </c>
    </row>
    <row r="1362" spans="1:9">
      <c r="A1362" s="20">
        <v>50403966</v>
      </c>
      <c r="B1362" t="s">
        <v>1079</v>
      </c>
      <c r="C1362" t="s">
        <v>1658</v>
      </c>
      <c r="D1362" s="8" t="s">
        <v>23</v>
      </c>
      <c r="E1362" t="s">
        <v>1161</v>
      </c>
      <c r="F1362" s="8">
        <v>12</v>
      </c>
      <c r="G1362" s="8">
        <v>10</v>
      </c>
      <c r="H1362" s="8">
        <v>12</v>
      </c>
      <c r="I1362" t="s">
        <v>1657</v>
      </c>
    </row>
    <row r="1363" spans="1:9">
      <c r="A1363" s="20">
        <v>50490192</v>
      </c>
      <c r="B1363" t="s">
        <v>684</v>
      </c>
      <c r="C1363" t="s">
        <v>685</v>
      </c>
      <c r="D1363" s="8" t="s">
        <v>8</v>
      </c>
      <c r="E1363" t="s">
        <v>1161</v>
      </c>
      <c r="F1363" s="8">
        <v>12</v>
      </c>
      <c r="G1363" s="8">
        <v>12</v>
      </c>
      <c r="H1363" s="8">
        <v>12</v>
      </c>
      <c r="I1363" t="s">
        <v>1657</v>
      </c>
    </row>
    <row r="1364" spans="1:9">
      <c r="A1364" s="20">
        <v>50544772</v>
      </c>
      <c r="B1364" t="s">
        <v>1001</v>
      </c>
      <c r="C1364" t="s">
        <v>1287</v>
      </c>
      <c r="D1364" s="8" t="s">
        <v>23</v>
      </c>
      <c r="E1364" t="s">
        <v>1161</v>
      </c>
      <c r="F1364" s="8">
        <v>12</v>
      </c>
      <c r="G1364" s="8">
        <v>11</v>
      </c>
      <c r="H1364" s="8">
        <v>12</v>
      </c>
      <c r="I1364" t="s">
        <v>1657</v>
      </c>
    </row>
    <row r="1365" spans="1:9">
      <c r="A1365" s="20">
        <v>50572822</v>
      </c>
      <c r="B1365" t="s">
        <v>752</v>
      </c>
      <c r="C1365" t="s">
        <v>753</v>
      </c>
      <c r="D1365" s="8" t="s">
        <v>8</v>
      </c>
      <c r="E1365" t="s">
        <v>1161</v>
      </c>
      <c r="F1365" s="8">
        <v>10</v>
      </c>
      <c r="G1365" s="8">
        <v>10</v>
      </c>
      <c r="H1365" s="8">
        <v>12</v>
      </c>
      <c r="I1365" t="s">
        <v>1657</v>
      </c>
    </row>
    <row r="1366" spans="1:9">
      <c r="A1366" s="20">
        <v>50906623</v>
      </c>
      <c r="B1366" t="s">
        <v>1500</v>
      </c>
      <c r="C1366" t="s">
        <v>265</v>
      </c>
      <c r="D1366" s="8" t="s">
        <v>23</v>
      </c>
      <c r="E1366" t="s">
        <v>1161</v>
      </c>
      <c r="F1366" s="8">
        <v>12</v>
      </c>
      <c r="G1366" s="8">
        <v>11</v>
      </c>
      <c r="H1366" s="8">
        <v>12</v>
      </c>
      <c r="I1366" t="s">
        <v>1657</v>
      </c>
    </row>
    <row r="1367" spans="1:9">
      <c r="A1367" s="20">
        <v>50028466</v>
      </c>
      <c r="B1367" t="s">
        <v>322</v>
      </c>
      <c r="C1367" t="s">
        <v>646</v>
      </c>
      <c r="D1367" s="8" t="s">
        <v>8</v>
      </c>
      <c r="E1367" t="s">
        <v>1161</v>
      </c>
      <c r="F1367" s="8">
        <v>12</v>
      </c>
      <c r="G1367" s="8">
        <v>11</v>
      </c>
      <c r="H1367" s="8">
        <v>12</v>
      </c>
      <c r="I1367" t="s">
        <v>1664</v>
      </c>
    </row>
    <row r="1368" spans="1:9">
      <c r="A1368" s="20">
        <v>50029994</v>
      </c>
      <c r="B1368" t="s">
        <v>74</v>
      </c>
      <c r="C1368" t="s">
        <v>400</v>
      </c>
      <c r="D1368" s="8" t="s">
        <v>8</v>
      </c>
      <c r="E1368" t="s">
        <v>1161</v>
      </c>
      <c r="F1368" s="8">
        <v>7</v>
      </c>
      <c r="G1368" s="8">
        <v>6</v>
      </c>
      <c r="H1368" s="8">
        <v>8</v>
      </c>
      <c r="I1368" t="s">
        <v>1664</v>
      </c>
    </row>
    <row r="1369" spans="1:9">
      <c r="A1369" s="20">
        <v>50031838</v>
      </c>
      <c r="B1369" t="s">
        <v>700</v>
      </c>
      <c r="C1369" t="s">
        <v>701</v>
      </c>
      <c r="D1369" s="8" t="s">
        <v>8</v>
      </c>
      <c r="E1369" t="s">
        <v>1161</v>
      </c>
      <c r="F1369" s="8">
        <v>7</v>
      </c>
      <c r="G1369" s="8">
        <v>6</v>
      </c>
      <c r="H1369" s="8">
        <v>8</v>
      </c>
      <c r="I1369" t="s">
        <v>1664</v>
      </c>
    </row>
    <row r="1370" spans="1:9">
      <c r="A1370" s="20">
        <v>50048440</v>
      </c>
      <c r="B1370" t="s">
        <v>10</v>
      </c>
      <c r="C1370" t="s">
        <v>1451</v>
      </c>
      <c r="D1370" s="8" t="s">
        <v>8</v>
      </c>
      <c r="E1370" t="s">
        <v>1161</v>
      </c>
      <c r="F1370" s="8">
        <v>12</v>
      </c>
      <c r="G1370" s="8">
        <v>12</v>
      </c>
      <c r="H1370" s="8">
        <v>12</v>
      </c>
      <c r="I1370" t="s">
        <v>1664</v>
      </c>
    </row>
    <row r="1371" spans="1:9">
      <c r="A1371" s="20">
        <v>50053473</v>
      </c>
      <c r="B1371" t="s">
        <v>434</v>
      </c>
      <c r="C1371" t="s">
        <v>435</v>
      </c>
      <c r="D1371" s="8" t="s">
        <v>23</v>
      </c>
      <c r="E1371" t="s">
        <v>1161</v>
      </c>
      <c r="F1371" s="8">
        <v>9</v>
      </c>
      <c r="G1371" s="8">
        <v>9</v>
      </c>
      <c r="H1371" s="8">
        <v>11</v>
      </c>
      <c r="I1371" t="s">
        <v>1664</v>
      </c>
    </row>
    <row r="1372" spans="1:9">
      <c r="A1372" s="20">
        <v>50062359</v>
      </c>
      <c r="B1372" t="s">
        <v>833</v>
      </c>
      <c r="C1372" t="s">
        <v>837</v>
      </c>
      <c r="D1372" s="8" t="s">
        <v>8</v>
      </c>
      <c r="E1372" t="s">
        <v>1161</v>
      </c>
      <c r="F1372" s="8">
        <v>10</v>
      </c>
      <c r="G1372" s="8">
        <v>8</v>
      </c>
      <c r="H1372" s="8">
        <v>10</v>
      </c>
      <c r="I1372" t="s">
        <v>1664</v>
      </c>
    </row>
    <row r="1373" spans="1:9">
      <c r="A1373" s="20">
        <v>50068781</v>
      </c>
      <c r="B1373" t="s">
        <v>6</v>
      </c>
      <c r="C1373" t="s">
        <v>7</v>
      </c>
      <c r="D1373" s="8" t="s">
        <v>8</v>
      </c>
      <c r="E1373" t="s">
        <v>1161</v>
      </c>
      <c r="F1373" s="8">
        <v>7</v>
      </c>
      <c r="G1373" s="8">
        <v>7</v>
      </c>
      <c r="H1373" s="8">
        <v>8</v>
      </c>
      <c r="I1373" s="9" t="s">
        <v>1664</v>
      </c>
    </row>
    <row r="1374" spans="1:9">
      <c r="A1374" s="20">
        <v>50069136</v>
      </c>
      <c r="B1374" t="s">
        <v>237</v>
      </c>
      <c r="C1374" t="s">
        <v>238</v>
      </c>
      <c r="D1374" s="8" t="s">
        <v>8</v>
      </c>
      <c r="E1374" t="s">
        <v>1161</v>
      </c>
      <c r="F1374" s="8">
        <v>5</v>
      </c>
      <c r="G1374" s="8">
        <v>6</v>
      </c>
      <c r="H1374" s="8">
        <v>7</v>
      </c>
      <c r="I1374" t="s">
        <v>1664</v>
      </c>
    </row>
    <row r="1375" spans="1:9">
      <c r="A1375" s="20">
        <v>50083337</v>
      </c>
      <c r="B1375" t="s">
        <v>167</v>
      </c>
      <c r="C1375" t="s">
        <v>1670</v>
      </c>
      <c r="D1375" s="8" t="s">
        <v>23</v>
      </c>
      <c r="E1375" t="s">
        <v>1161</v>
      </c>
      <c r="F1375" s="8">
        <v>12</v>
      </c>
      <c r="G1375" s="8">
        <v>12</v>
      </c>
      <c r="H1375" s="8">
        <v>12</v>
      </c>
      <c r="I1375" t="s">
        <v>1664</v>
      </c>
    </row>
    <row r="1376" spans="1:9">
      <c r="A1376" s="20">
        <v>50092933</v>
      </c>
      <c r="B1376" t="s">
        <v>68</v>
      </c>
      <c r="C1376" t="s">
        <v>869</v>
      </c>
      <c r="D1376" s="8" t="s">
        <v>8</v>
      </c>
      <c r="E1376" t="s">
        <v>1161</v>
      </c>
      <c r="F1376" s="8">
        <v>7</v>
      </c>
      <c r="G1376" s="8">
        <v>5</v>
      </c>
      <c r="H1376" s="8">
        <v>7</v>
      </c>
      <c r="I1376" t="s">
        <v>1664</v>
      </c>
    </row>
    <row r="1377" spans="1:9">
      <c r="A1377" s="20">
        <v>50094267</v>
      </c>
      <c r="B1377" t="s">
        <v>736</v>
      </c>
      <c r="C1377" t="s">
        <v>1605</v>
      </c>
      <c r="D1377" s="8" t="s">
        <v>8</v>
      </c>
      <c r="E1377" t="s">
        <v>1161</v>
      </c>
      <c r="F1377" s="8">
        <v>11</v>
      </c>
      <c r="G1377" s="8">
        <v>10</v>
      </c>
      <c r="H1377" s="8">
        <v>12</v>
      </c>
      <c r="I1377" t="s">
        <v>1664</v>
      </c>
    </row>
    <row r="1378" spans="1:9">
      <c r="A1378" s="20">
        <v>50096581</v>
      </c>
      <c r="B1378" t="s">
        <v>521</v>
      </c>
      <c r="C1378" t="s">
        <v>522</v>
      </c>
      <c r="D1378" s="8" t="s">
        <v>8</v>
      </c>
      <c r="E1378" t="s">
        <v>1161</v>
      </c>
      <c r="F1378" s="8">
        <v>12</v>
      </c>
      <c r="G1378" s="8">
        <v>10</v>
      </c>
      <c r="H1378" s="8">
        <v>12</v>
      </c>
      <c r="I1378" t="s">
        <v>1664</v>
      </c>
    </row>
    <row r="1379" spans="1:9">
      <c r="A1379" s="20">
        <v>50097269</v>
      </c>
      <c r="B1379" t="s">
        <v>682</v>
      </c>
      <c r="C1379" t="s">
        <v>683</v>
      </c>
      <c r="D1379" s="8" t="s">
        <v>8</v>
      </c>
      <c r="E1379" t="s">
        <v>1161</v>
      </c>
      <c r="F1379" s="8">
        <v>8</v>
      </c>
      <c r="G1379" s="8">
        <v>7</v>
      </c>
      <c r="H1379" s="8">
        <v>9</v>
      </c>
      <c r="I1379" t="s">
        <v>1664</v>
      </c>
    </row>
    <row r="1380" spans="1:9">
      <c r="A1380" s="20">
        <v>50113452</v>
      </c>
      <c r="B1380" t="s">
        <v>101</v>
      </c>
      <c r="C1380" t="s">
        <v>338</v>
      </c>
      <c r="D1380" s="8" t="s">
        <v>8</v>
      </c>
      <c r="E1380" t="s">
        <v>1161</v>
      </c>
      <c r="F1380" s="8">
        <v>9</v>
      </c>
      <c r="G1380" s="8">
        <v>7</v>
      </c>
      <c r="H1380" s="8">
        <v>9</v>
      </c>
      <c r="I1380" t="s">
        <v>1664</v>
      </c>
    </row>
    <row r="1381" spans="1:9">
      <c r="A1381" s="20">
        <v>50113831</v>
      </c>
      <c r="B1381" t="s">
        <v>98</v>
      </c>
      <c r="C1381" t="s">
        <v>721</v>
      </c>
      <c r="D1381" s="8" t="s">
        <v>23</v>
      </c>
      <c r="E1381" t="s">
        <v>1161</v>
      </c>
      <c r="F1381" s="8">
        <v>9</v>
      </c>
      <c r="G1381" s="8">
        <v>8</v>
      </c>
      <c r="H1381" s="8">
        <v>10</v>
      </c>
      <c r="I1381" t="s">
        <v>1664</v>
      </c>
    </row>
    <row r="1382" spans="1:9">
      <c r="A1382" s="20">
        <v>50116552</v>
      </c>
      <c r="B1382" t="s">
        <v>297</v>
      </c>
      <c r="C1382" t="s">
        <v>817</v>
      </c>
      <c r="D1382" s="8" t="s">
        <v>8</v>
      </c>
      <c r="E1382" t="s">
        <v>1161</v>
      </c>
      <c r="F1382" s="8">
        <v>6</v>
      </c>
      <c r="G1382" s="8">
        <v>6</v>
      </c>
      <c r="H1382" s="8">
        <v>8</v>
      </c>
      <c r="I1382" t="s">
        <v>1664</v>
      </c>
    </row>
    <row r="1383" spans="1:9">
      <c r="A1383" s="20">
        <v>50116553</v>
      </c>
      <c r="B1383" t="s">
        <v>253</v>
      </c>
      <c r="C1383" t="s">
        <v>817</v>
      </c>
      <c r="D1383" s="8" t="s">
        <v>23</v>
      </c>
      <c r="E1383" t="s">
        <v>1161</v>
      </c>
      <c r="F1383" s="8">
        <v>10</v>
      </c>
      <c r="G1383" s="8">
        <v>8</v>
      </c>
      <c r="H1383" s="8">
        <v>10</v>
      </c>
      <c r="I1383" t="s">
        <v>1664</v>
      </c>
    </row>
    <row r="1384" spans="1:9">
      <c r="A1384" s="20">
        <v>50116764</v>
      </c>
      <c r="B1384" t="s">
        <v>477</v>
      </c>
      <c r="C1384" t="s">
        <v>1057</v>
      </c>
      <c r="D1384" s="8" t="s">
        <v>8</v>
      </c>
      <c r="E1384" t="s">
        <v>1161</v>
      </c>
      <c r="F1384" s="8">
        <v>12</v>
      </c>
      <c r="G1384" s="8">
        <v>12</v>
      </c>
      <c r="H1384" s="8">
        <v>12</v>
      </c>
      <c r="I1384" t="s">
        <v>1664</v>
      </c>
    </row>
    <row r="1385" spans="1:9">
      <c r="A1385" s="20">
        <v>50281712</v>
      </c>
      <c r="B1385" t="s">
        <v>743</v>
      </c>
      <c r="C1385" t="s">
        <v>742</v>
      </c>
      <c r="D1385" s="8" t="s">
        <v>8</v>
      </c>
      <c r="E1385" t="s">
        <v>1161</v>
      </c>
      <c r="F1385" s="8">
        <v>12</v>
      </c>
      <c r="G1385" s="8">
        <v>10</v>
      </c>
      <c r="H1385" s="8">
        <v>12</v>
      </c>
      <c r="I1385" t="s">
        <v>1664</v>
      </c>
    </row>
    <row r="1386" spans="1:9">
      <c r="A1386" s="20">
        <v>50372394</v>
      </c>
      <c r="B1386" t="s">
        <v>343</v>
      </c>
      <c r="C1386" t="s">
        <v>1758</v>
      </c>
      <c r="D1386" s="8" t="s">
        <v>23</v>
      </c>
      <c r="E1386" t="s">
        <v>1161</v>
      </c>
      <c r="F1386" s="8">
        <v>12</v>
      </c>
      <c r="G1386" s="8">
        <v>12</v>
      </c>
      <c r="H1386" s="8">
        <v>12</v>
      </c>
      <c r="I1386" t="s">
        <v>1664</v>
      </c>
    </row>
    <row r="1387" spans="1:9">
      <c r="A1387" s="20">
        <v>50373439</v>
      </c>
      <c r="B1387" t="s">
        <v>320</v>
      </c>
      <c r="C1387" t="s">
        <v>1669</v>
      </c>
      <c r="D1387" s="8" t="s">
        <v>8</v>
      </c>
      <c r="E1387" t="s">
        <v>1161</v>
      </c>
      <c r="F1387" s="8">
        <v>10</v>
      </c>
      <c r="G1387" s="8">
        <v>10</v>
      </c>
      <c r="H1387" s="8">
        <v>12</v>
      </c>
      <c r="I1387" t="s">
        <v>1664</v>
      </c>
    </row>
    <row r="1388" spans="1:9">
      <c r="A1388" s="20">
        <v>50474936</v>
      </c>
      <c r="B1388" t="s">
        <v>1727</v>
      </c>
      <c r="C1388" t="s">
        <v>148</v>
      </c>
      <c r="D1388" s="8" t="s">
        <v>23</v>
      </c>
      <c r="E1388" t="s">
        <v>1161</v>
      </c>
      <c r="F1388" s="8">
        <v>12</v>
      </c>
      <c r="G1388" s="8">
        <v>12</v>
      </c>
      <c r="H1388" s="8">
        <v>12</v>
      </c>
      <c r="I1388" t="s">
        <v>1664</v>
      </c>
    </row>
    <row r="1389" spans="1:9">
      <c r="A1389" s="20">
        <v>50651110</v>
      </c>
      <c r="B1389" t="s">
        <v>477</v>
      </c>
      <c r="C1389" t="s">
        <v>701</v>
      </c>
      <c r="D1389" s="8" t="s">
        <v>8</v>
      </c>
      <c r="E1389" t="s">
        <v>1161</v>
      </c>
      <c r="F1389" s="8">
        <v>12</v>
      </c>
      <c r="G1389" s="8">
        <v>12</v>
      </c>
      <c r="H1389" s="8">
        <v>12</v>
      </c>
      <c r="I1389" t="s">
        <v>1664</v>
      </c>
    </row>
    <row r="1390" spans="1:9">
      <c r="A1390" s="20">
        <v>50651315</v>
      </c>
      <c r="B1390" t="s">
        <v>1315</v>
      </c>
      <c r="C1390" t="s">
        <v>1665</v>
      </c>
      <c r="D1390" s="8" t="s">
        <v>23</v>
      </c>
      <c r="E1390" t="s">
        <v>1161</v>
      </c>
      <c r="F1390" s="8">
        <v>12</v>
      </c>
      <c r="G1390" s="8">
        <v>10</v>
      </c>
      <c r="H1390" s="8">
        <v>12</v>
      </c>
      <c r="I1390" t="s">
        <v>1664</v>
      </c>
    </row>
    <row r="1391" spans="1:9">
      <c r="A1391" s="20">
        <v>50832735</v>
      </c>
      <c r="B1391" t="s">
        <v>1035</v>
      </c>
      <c r="C1391" t="s">
        <v>1145</v>
      </c>
      <c r="D1391" s="8" t="s">
        <v>8</v>
      </c>
      <c r="E1391" t="s">
        <v>1161</v>
      </c>
      <c r="F1391" s="8">
        <v>7</v>
      </c>
      <c r="G1391" s="8">
        <v>8</v>
      </c>
      <c r="H1391" s="8">
        <v>9</v>
      </c>
      <c r="I1391" t="s">
        <v>1664</v>
      </c>
    </row>
    <row r="1392" spans="1:9">
      <c r="A1392" s="20">
        <v>50858378</v>
      </c>
      <c r="B1392" t="s">
        <v>1666</v>
      </c>
      <c r="C1392" t="s">
        <v>1126</v>
      </c>
      <c r="D1392" s="8" t="s">
        <v>8</v>
      </c>
      <c r="E1392" t="s">
        <v>1161</v>
      </c>
      <c r="F1392" s="8">
        <v>12</v>
      </c>
      <c r="G1392" s="8">
        <v>11</v>
      </c>
      <c r="H1392" s="8">
        <v>12</v>
      </c>
      <c r="I1392" t="s">
        <v>1664</v>
      </c>
    </row>
    <row r="1393" spans="1:9">
      <c r="A1393" s="20">
        <v>50875868</v>
      </c>
      <c r="B1393" t="s">
        <v>272</v>
      </c>
      <c r="C1393" t="s">
        <v>1374</v>
      </c>
      <c r="D1393" s="8" t="s">
        <v>8</v>
      </c>
      <c r="E1393" t="s">
        <v>1161</v>
      </c>
      <c r="F1393" s="8">
        <v>12</v>
      </c>
      <c r="G1393" s="8">
        <v>10</v>
      </c>
      <c r="H1393" s="8">
        <v>12</v>
      </c>
      <c r="I1393" t="s">
        <v>1664</v>
      </c>
    </row>
    <row r="1394" spans="1:9">
      <c r="A1394" s="20">
        <v>50925903</v>
      </c>
      <c r="B1394" t="s">
        <v>1125</v>
      </c>
      <c r="C1394" t="s">
        <v>1145</v>
      </c>
      <c r="D1394" s="8" t="s">
        <v>8</v>
      </c>
      <c r="E1394" t="s">
        <v>1161</v>
      </c>
      <c r="F1394" s="8">
        <v>12</v>
      </c>
      <c r="G1394" s="8">
        <v>11</v>
      </c>
      <c r="H1394" s="8">
        <v>12</v>
      </c>
      <c r="I1394" t="s">
        <v>1664</v>
      </c>
    </row>
    <row r="1395" spans="1:9">
      <c r="A1395" s="20">
        <v>50941798</v>
      </c>
      <c r="B1395" t="s">
        <v>1667</v>
      </c>
      <c r="C1395" t="s">
        <v>1668</v>
      </c>
      <c r="D1395" s="8" t="s">
        <v>8</v>
      </c>
      <c r="E1395" t="s">
        <v>1161</v>
      </c>
      <c r="F1395" s="8">
        <v>12</v>
      </c>
      <c r="G1395" s="8">
        <v>11</v>
      </c>
      <c r="H1395" s="8">
        <v>12</v>
      </c>
      <c r="I1395" t="s">
        <v>1664</v>
      </c>
    </row>
    <row r="1396" spans="1:9">
      <c r="A1396" s="20">
        <v>50980777</v>
      </c>
      <c r="B1396" t="s">
        <v>428</v>
      </c>
      <c r="C1396" t="s">
        <v>429</v>
      </c>
      <c r="D1396" s="8" t="s">
        <v>23</v>
      </c>
      <c r="E1396" t="s">
        <v>1161</v>
      </c>
      <c r="F1396" s="8">
        <v>8</v>
      </c>
      <c r="G1396" s="8">
        <v>8</v>
      </c>
      <c r="H1396" s="8">
        <v>10</v>
      </c>
      <c r="I1396" t="s">
        <v>1664</v>
      </c>
    </row>
    <row r="1397" spans="1:9">
      <c r="A1397" s="20">
        <v>50010023</v>
      </c>
      <c r="B1397" t="s">
        <v>1363</v>
      </c>
      <c r="C1397" t="s">
        <v>1475</v>
      </c>
      <c r="D1397" s="8" t="s">
        <v>8</v>
      </c>
      <c r="E1397" t="s">
        <v>1161</v>
      </c>
      <c r="F1397" s="8">
        <v>12</v>
      </c>
      <c r="G1397" s="8">
        <v>12</v>
      </c>
      <c r="H1397" s="8">
        <v>12</v>
      </c>
      <c r="I1397" t="s">
        <v>1969</v>
      </c>
    </row>
    <row r="1398" spans="1:9">
      <c r="A1398" s="20">
        <v>50039844</v>
      </c>
      <c r="B1398" t="s">
        <v>1376</v>
      </c>
      <c r="C1398" t="s">
        <v>1057</v>
      </c>
      <c r="D1398" s="8" t="s">
        <v>8</v>
      </c>
      <c r="E1398" t="s">
        <v>1161</v>
      </c>
      <c r="F1398" s="8">
        <v>12</v>
      </c>
      <c r="G1398" s="8">
        <v>12</v>
      </c>
      <c r="H1398" s="8">
        <v>12</v>
      </c>
      <c r="I1398" t="s">
        <v>1969</v>
      </c>
    </row>
    <row r="1399" spans="1:9">
      <c r="A1399" s="20">
        <v>50671839</v>
      </c>
      <c r="B1399" t="s">
        <v>1209</v>
      </c>
      <c r="C1399" t="s">
        <v>1319</v>
      </c>
      <c r="D1399" s="8" t="s">
        <v>23</v>
      </c>
      <c r="E1399" t="s">
        <v>1161</v>
      </c>
      <c r="F1399" s="8">
        <v>12</v>
      </c>
      <c r="G1399" s="8">
        <v>12</v>
      </c>
      <c r="H1399" s="8">
        <v>12</v>
      </c>
      <c r="I1399" t="s">
        <v>1969</v>
      </c>
    </row>
    <row r="1400" spans="1:9">
      <c r="A1400" s="20">
        <v>51430991</v>
      </c>
      <c r="B1400" t="s">
        <v>1348</v>
      </c>
      <c r="C1400" t="s">
        <v>1362</v>
      </c>
      <c r="D1400" s="8" t="s">
        <v>23</v>
      </c>
      <c r="E1400" t="s">
        <v>1161</v>
      </c>
      <c r="F1400" s="8">
        <v>12</v>
      </c>
      <c r="G1400" s="8">
        <v>12</v>
      </c>
      <c r="H1400" s="8">
        <v>12</v>
      </c>
      <c r="I1400" t="s">
        <v>1969</v>
      </c>
    </row>
    <row r="1401" spans="1:9">
      <c r="A1401" s="20">
        <v>51678284</v>
      </c>
      <c r="B1401" t="s">
        <v>151</v>
      </c>
      <c r="C1401" t="s">
        <v>1373</v>
      </c>
      <c r="D1401" s="8" t="s">
        <v>8</v>
      </c>
      <c r="E1401" t="s">
        <v>1161</v>
      </c>
      <c r="F1401" s="8">
        <v>12</v>
      </c>
      <c r="G1401" s="8">
        <v>12</v>
      </c>
      <c r="H1401" s="8">
        <v>12</v>
      </c>
      <c r="I1401" t="s">
        <v>1969</v>
      </c>
    </row>
    <row r="1402" spans="1:9">
      <c r="A1402" s="20">
        <v>50034165</v>
      </c>
      <c r="B1402" t="s">
        <v>459</v>
      </c>
      <c r="C1402" t="s">
        <v>476</v>
      </c>
      <c r="D1402" s="8" t="s">
        <v>8</v>
      </c>
      <c r="E1402" t="s">
        <v>1161</v>
      </c>
      <c r="F1402" s="8">
        <v>9</v>
      </c>
      <c r="G1402" s="8">
        <v>8</v>
      </c>
      <c r="H1402" s="8">
        <v>9</v>
      </c>
      <c r="I1402" t="s">
        <v>1671</v>
      </c>
    </row>
    <row r="1403" spans="1:9">
      <c r="A1403" s="20">
        <v>50035233</v>
      </c>
      <c r="B1403" t="s">
        <v>366</v>
      </c>
      <c r="C1403" t="s">
        <v>367</v>
      </c>
      <c r="D1403" s="8" t="s">
        <v>8</v>
      </c>
      <c r="E1403" t="s">
        <v>1161</v>
      </c>
      <c r="F1403" s="8">
        <v>10</v>
      </c>
      <c r="G1403" s="8">
        <v>8</v>
      </c>
      <c r="H1403" s="8">
        <v>9</v>
      </c>
      <c r="I1403" t="s">
        <v>1671</v>
      </c>
    </row>
    <row r="1404" spans="1:9">
      <c r="A1404" s="20">
        <v>50040739</v>
      </c>
      <c r="B1404" t="s">
        <v>267</v>
      </c>
      <c r="C1404" t="s">
        <v>402</v>
      </c>
      <c r="D1404" s="8" t="s">
        <v>8</v>
      </c>
      <c r="E1404" t="s">
        <v>1161</v>
      </c>
      <c r="F1404" s="8">
        <v>10</v>
      </c>
      <c r="G1404" s="8">
        <v>8</v>
      </c>
      <c r="H1404" s="8">
        <v>10</v>
      </c>
      <c r="I1404" t="s">
        <v>1671</v>
      </c>
    </row>
    <row r="1405" spans="1:9">
      <c r="A1405" s="20">
        <v>50058028</v>
      </c>
      <c r="B1405" t="s">
        <v>101</v>
      </c>
      <c r="C1405" t="s">
        <v>570</v>
      </c>
      <c r="D1405" s="8" t="s">
        <v>8</v>
      </c>
      <c r="E1405" t="s">
        <v>1161</v>
      </c>
      <c r="F1405" s="8">
        <v>8</v>
      </c>
      <c r="G1405" s="8">
        <v>8</v>
      </c>
      <c r="H1405" s="8">
        <v>9</v>
      </c>
      <c r="I1405" t="s">
        <v>1671</v>
      </c>
    </row>
    <row r="1406" spans="1:9">
      <c r="A1406" s="20">
        <v>50079157</v>
      </c>
      <c r="B1406" t="s">
        <v>1420</v>
      </c>
      <c r="C1406" t="s">
        <v>269</v>
      </c>
      <c r="D1406" s="8" t="s">
        <v>23</v>
      </c>
      <c r="E1406" t="s">
        <v>1161</v>
      </c>
      <c r="F1406" s="8">
        <v>12</v>
      </c>
      <c r="G1406" s="8">
        <v>11</v>
      </c>
      <c r="H1406" s="8">
        <v>11</v>
      </c>
      <c r="I1406" t="s">
        <v>1671</v>
      </c>
    </row>
    <row r="1407" spans="1:9">
      <c r="A1407" s="20">
        <v>50080254</v>
      </c>
      <c r="B1407" t="s">
        <v>403</v>
      </c>
      <c r="C1407" t="s">
        <v>402</v>
      </c>
      <c r="D1407" s="8" t="s">
        <v>23</v>
      </c>
      <c r="E1407" t="s">
        <v>1161</v>
      </c>
      <c r="F1407" s="8">
        <v>8</v>
      </c>
      <c r="G1407" s="8">
        <v>7</v>
      </c>
      <c r="H1407" s="8">
        <v>8</v>
      </c>
      <c r="I1407" t="s">
        <v>1671</v>
      </c>
    </row>
    <row r="1408" spans="1:9">
      <c r="A1408" s="20">
        <v>50083111</v>
      </c>
      <c r="B1408" t="s">
        <v>538</v>
      </c>
      <c r="C1408" t="s">
        <v>920</v>
      </c>
      <c r="D1408" s="8" t="s">
        <v>23</v>
      </c>
      <c r="E1408" t="s">
        <v>1161</v>
      </c>
      <c r="F1408" s="8">
        <v>7</v>
      </c>
      <c r="G1408" s="8">
        <v>8</v>
      </c>
      <c r="H1408" s="8">
        <v>6</v>
      </c>
      <c r="I1408" t="s">
        <v>1671</v>
      </c>
    </row>
    <row r="1409" spans="1:9">
      <c r="A1409" s="20">
        <v>50084913</v>
      </c>
      <c r="B1409" t="s">
        <v>68</v>
      </c>
      <c r="C1409" t="s">
        <v>880</v>
      </c>
      <c r="D1409" s="8" t="s">
        <v>8</v>
      </c>
      <c r="E1409" t="s">
        <v>1161</v>
      </c>
      <c r="F1409" s="8">
        <v>9</v>
      </c>
      <c r="G1409" s="8">
        <v>9</v>
      </c>
      <c r="H1409" s="8">
        <v>8</v>
      </c>
      <c r="I1409" t="s">
        <v>1671</v>
      </c>
    </row>
    <row r="1410" spans="1:9">
      <c r="A1410" s="20">
        <v>50084915</v>
      </c>
      <c r="B1410" t="s">
        <v>473</v>
      </c>
      <c r="C1410" t="s">
        <v>946</v>
      </c>
      <c r="D1410" s="8" t="s">
        <v>23</v>
      </c>
      <c r="E1410" t="s">
        <v>1161</v>
      </c>
      <c r="F1410" s="8">
        <v>6</v>
      </c>
      <c r="G1410" s="8">
        <v>7</v>
      </c>
      <c r="H1410" s="8">
        <v>8</v>
      </c>
      <c r="I1410" t="s">
        <v>1671</v>
      </c>
    </row>
    <row r="1411" spans="1:9">
      <c r="A1411" s="20">
        <v>50084992</v>
      </c>
      <c r="B1411" t="s">
        <v>714</v>
      </c>
      <c r="C1411" t="s">
        <v>715</v>
      </c>
      <c r="D1411" s="8" t="s">
        <v>8</v>
      </c>
      <c r="E1411" t="s">
        <v>1161</v>
      </c>
      <c r="F1411" s="8">
        <v>9</v>
      </c>
      <c r="G1411" s="8">
        <v>9</v>
      </c>
      <c r="H1411" s="8">
        <v>8</v>
      </c>
      <c r="I1411" t="s">
        <v>1671</v>
      </c>
    </row>
    <row r="1412" spans="1:9">
      <c r="A1412" s="20">
        <v>50085101</v>
      </c>
      <c r="B1412" t="s">
        <v>416</v>
      </c>
      <c r="C1412" t="s">
        <v>417</v>
      </c>
      <c r="D1412" s="8" t="s">
        <v>23</v>
      </c>
      <c r="E1412" t="s">
        <v>1161</v>
      </c>
      <c r="F1412" s="8">
        <v>8</v>
      </c>
      <c r="G1412" s="8">
        <v>7</v>
      </c>
      <c r="H1412" s="8">
        <v>9</v>
      </c>
      <c r="I1412" t="s">
        <v>1671</v>
      </c>
    </row>
    <row r="1413" spans="1:9">
      <c r="A1413" s="20">
        <v>50085154</v>
      </c>
      <c r="B1413" t="s">
        <v>47</v>
      </c>
      <c r="C1413" t="s">
        <v>402</v>
      </c>
      <c r="D1413" s="8" t="s">
        <v>8</v>
      </c>
      <c r="E1413" t="s">
        <v>1161</v>
      </c>
      <c r="F1413" s="8">
        <v>6</v>
      </c>
      <c r="G1413" s="8">
        <v>6</v>
      </c>
      <c r="H1413" s="8">
        <v>7</v>
      </c>
      <c r="I1413" t="s">
        <v>1671</v>
      </c>
    </row>
    <row r="1414" spans="1:9">
      <c r="A1414" s="20">
        <v>50085327</v>
      </c>
      <c r="B1414" t="s">
        <v>1154</v>
      </c>
      <c r="C1414" t="s">
        <v>43</v>
      </c>
      <c r="D1414" s="8" t="s">
        <v>8</v>
      </c>
      <c r="E1414" t="s">
        <v>1161</v>
      </c>
      <c r="F1414" s="8">
        <v>9</v>
      </c>
      <c r="G1414" s="8">
        <v>9</v>
      </c>
      <c r="H1414" s="8">
        <v>11</v>
      </c>
      <c r="I1414" t="s">
        <v>1671</v>
      </c>
    </row>
    <row r="1415" spans="1:9">
      <c r="A1415" s="20">
        <v>50086138</v>
      </c>
      <c r="B1415" t="s">
        <v>940</v>
      </c>
      <c r="C1415" t="s">
        <v>1314</v>
      </c>
      <c r="D1415" s="8" t="s">
        <v>23</v>
      </c>
      <c r="E1415" t="s">
        <v>1161</v>
      </c>
      <c r="F1415" s="8">
        <v>12</v>
      </c>
      <c r="G1415" s="8">
        <v>10</v>
      </c>
      <c r="H1415" s="8">
        <v>10</v>
      </c>
      <c r="I1415" t="s">
        <v>1671</v>
      </c>
    </row>
    <row r="1416" spans="1:9">
      <c r="A1416" s="20">
        <v>50088952</v>
      </c>
      <c r="B1416" t="s">
        <v>792</v>
      </c>
      <c r="C1416" t="s">
        <v>793</v>
      </c>
      <c r="D1416" s="8" t="s">
        <v>23</v>
      </c>
      <c r="E1416" t="s">
        <v>1161</v>
      </c>
      <c r="F1416" s="8">
        <v>10</v>
      </c>
      <c r="G1416" s="8">
        <v>8</v>
      </c>
      <c r="H1416" s="8">
        <v>10</v>
      </c>
      <c r="I1416" t="s">
        <v>1671</v>
      </c>
    </row>
    <row r="1417" spans="1:9">
      <c r="A1417" s="20">
        <v>50089615</v>
      </c>
      <c r="B1417" t="s">
        <v>387</v>
      </c>
      <c r="C1417" t="s">
        <v>1674</v>
      </c>
      <c r="D1417" s="8" t="s">
        <v>23</v>
      </c>
      <c r="E1417" t="s">
        <v>1161</v>
      </c>
      <c r="F1417" s="8">
        <v>11</v>
      </c>
      <c r="G1417" s="8">
        <v>11</v>
      </c>
      <c r="H1417" s="8">
        <v>9</v>
      </c>
      <c r="I1417" t="s">
        <v>1671</v>
      </c>
    </row>
    <row r="1418" spans="1:9">
      <c r="A1418" s="20">
        <v>50089616</v>
      </c>
      <c r="B1418" t="s">
        <v>74</v>
      </c>
      <c r="C1418" t="s">
        <v>73</v>
      </c>
      <c r="D1418" s="8" t="s">
        <v>8</v>
      </c>
      <c r="E1418" t="s">
        <v>1161</v>
      </c>
      <c r="F1418" s="8">
        <v>7</v>
      </c>
      <c r="G1418" s="8">
        <v>8</v>
      </c>
      <c r="H1418" s="8">
        <v>8</v>
      </c>
      <c r="I1418" t="s">
        <v>1671</v>
      </c>
    </row>
    <row r="1419" spans="1:9">
      <c r="A1419" s="20">
        <v>50090167</v>
      </c>
      <c r="B1419" t="s">
        <v>42</v>
      </c>
      <c r="C1419" t="s">
        <v>43</v>
      </c>
      <c r="D1419" s="8" t="s">
        <v>8</v>
      </c>
      <c r="E1419" t="s">
        <v>1161</v>
      </c>
      <c r="F1419" s="8">
        <v>11</v>
      </c>
      <c r="G1419" s="8">
        <v>10</v>
      </c>
      <c r="H1419" s="8">
        <v>12</v>
      </c>
      <c r="I1419" t="s">
        <v>1671</v>
      </c>
    </row>
    <row r="1420" spans="1:9">
      <c r="A1420" s="20">
        <v>50090207</v>
      </c>
      <c r="B1420" t="s">
        <v>179</v>
      </c>
      <c r="C1420" t="s">
        <v>427</v>
      </c>
      <c r="D1420" s="8" t="s">
        <v>8</v>
      </c>
      <c r="E1420" t="s">
        <v>1161</v>
      </c>
      <c r="F1420" s="8">
        <v>11</v>
      </c>
      <c r="G1420" s="8">
        <v>9</v>
      </c>
      <c r="H1420" s="8">
        <v>10</v>
      </c>
      <c r="I1420" t="s">
        <v>1671</v>
      </c>
    </row>
    <row r="1421" spans="1:9">
      <c r="A1421" s="20">
        <v>50094245</v>
      </c>
      <c r="B1421" t="s">
        <v>24</v>
      </c>
      <c r="C1421" t="s">
        <v>870</v>
      </c>
      <c r="D1421" s="8" t="s">
        <v>23</v>
      </c>
      <c r="E1421" t="s">
        <v>1161</v>
      </c>
      <c r="F1421" s="8">
        <v>8</v>
      </c>
      <c r="G1421" s="8">
        <v>7</v>
      </c>
      <c r="H1421" s="8">
        <v>8</v>
      </c>
      <c r="I1421" t="s">
        <v>1671</v>
      </c>
    </row>
    <row r="1422" spans="1:9">
      <c r="A1422" s="20">
        <v>50095288</v>
      </c>
      <c r="B1422" t="s">
        <v>72</v>
      </c>
      <c r="C1422" t="s">
        <v>73</v>
      </c>
      <c r="D1422" s="8" t="s">
        <v>23</v>
      </c>
      <c r="E1422" t="s">
        <v>1161</v>
      </c>
      <c r="F1422" s="8">
        <v>7</v>
      </c>
      <c r="G1422" s="8">
        <v>7</v>
      </c>
      <c r="H1422" s="8">
        <v>6</v>
      </c>
      <c r="I1422" t="s">
        <v>1671</v>
      </c>
    </row>
    <row r="1423" spans="1:9">
      <c r="A1423" s="20">
        <v>50095289</v>
      </c>
      <c r="B1423" t="s">
        <v>75</v>
      </c>
      <c r="C1423" t="s">
        <v>73</v>
      </c>
      <c r="D1423" s="8" t="s">
        <v>8</v>
      </c>
      <c r="E1423" t="s">
        <v>1161</v>
      </c>
      <c r="F1423" s="8">
        <v>7</v>
      </c>
      <c r="G1423" s="8">
        <v>5</v>
      </c>
      <c r="H1423" s="8">
        <v>7</v>
      </c>
      <c r="I1423" t="s">
        <v>1671</v>
      </c>
    </row>
    <row r="1424" spans="1:9">
      <c r="A1424" s="20">
        <v>50095297</v>
      </c>
      <c r="B1424" t="s">
        <v>297</v>
      </c>
      <c r="C1424" t="s">
        <v>1759</v>
      </c>
      <c r="D1424" s="8" t="s">
        <v>8</v>
      </c>
      <c r="E1424" t="s">
        <v>1161</v>
      </c>
      <c r="F1424" s="8">
        <v>9</v>
      </c>
      <c r="G1424" s="8">
        <v>10</v>
      </c>
      <c r="H1424" s="8">
        <v>11</v>
      </c>
      <c r="I1424" t="s">
        <v>1671</v>
      </c>
    </row>
    <row r="1425" spans="1:9">
      <c r="A1425" s="20">
        <v>50096371</v>
      </c>
      <c r="B1425" t="s">
        <v>253</v>
      </c>
      <c r="C1425" t="s">
        <v>632</v>
      </c>
      <c r="D1425" s="8" t="s">
        <v>23</v>
      </c>
      <c r="E1425" t="s">
        <v>1161</v>
      </c>
      <c r="F1425" s="8">
        <v>9</v>
      </c>
      <c r="G1425" s="8">
        <v>7</v>
      </c>
      <c r="H1425" s="8">
        <v>8</v>
      </c>
      <c r="I1425" t="s">
        <v>1671</v>
      </c>
    </row>
    <row r="1426" spans="1:9">
      <c r="A1426" s="20">
        <v>50101162</v>
      </c>
      <c r="B1426" t="s">
        <v>209</v>
      </c>
      <c r="C1426" t="s">
        <v>210</v>
      </c>
      <c r="D1426" s="8" t="s">
        <v>23</v>
      </c>
      <c r="E1426" t="s">
        <v>1161</v>
      </c>
      <c r="F1426" s="8">
        <v>11</v>
      </c>
      <c r="G1426" s="8">
        <v>10</v>
      </c>
      <c r="H1426" s="8">
        <v>9</v>
      </c>
      <c r="I1426" t="s">
        <v>1671</v>
      </c>
    </row>
    <row r="1427" spans="1:9">
      <c r="A1427" s="20">
        <v>50101331</v>
      </c>
      <c r="B1427" t="s">
        <v>114</v>
      </c>
      <c r="C1427" t="s">
        <v>573</v>
      </c>
      <c r="D1427" s="8" t="s">
        <v>8</v>
      </c>
      <c r="E1427" t="s">
        <v>1161</v>
      </c>
      <c r="F1427" s="8">
        <v>9</v>
      </c>
      <c r="G1427" s="8">
        <v>8</v>
      </c>
      <c r="H1427" s="8">
        <v>9</v>
      </c>
      <c r="I1427" t="s">
        <v>1671</v>
      </c>
    </row>
    <row r="1428" spans="1:9">
      <c r="A1428" s="20">
        <v>50103412</v>
      </c>
      <c r="B1428" t="s">
        <v>258</v>
      </c>
      <c r="C1428" t="s">
        <v>544</v>
      </c>
      <c r="D1428" s="8" t="s">
        <v>23</v>
      </c>
      <c r="E1428" t="s">
        <v>1161</v>
      </c>
      <c r="F1428" s="8">
        <v>11</v>
      </c>
      <c r="G1428" s="8">
        <v>9</v>
      </c>
      <c r="H1428" s="8">
        <v>10</v>
      </c>
      <c r="I1428" t="s">
        <v>1671</v>
      </c>
    </row>
    <row r="1429" spans="1:9">
      <c r="A1429" s="20">
        <v>50103477</v>
      </c>
      <c r="B1429" t="s">
        <v>163</v>
      </c>
      <c r="C1429" t="s">
        <v>583</v>
      </c>
      <c r="D1429" s="8" t="s">
        <v>23</v>
      </c>
      <c r="E1429" t="s">
        <v>1161</v>
      </c>
      <c r="F1429" s="8">
        <v>11</v>
      </c>
      <c r="G1429" s="8">
        <v>10</v>
      </c>
      <c r="H1429" s="8">
        <v>9</v>
      </c>
      <c r="I1429" t="s">
        <v>1671</v>
      </c>
    </row>
    <row r="1430" spans="1:9">
      <c r="A1430" s="20">
        <v>50105969</v>
      </c>
      <c r="B1430" t="s">
        <v>132</v>
      </c>
      <c r="C1430" t="s">
        <v>632</v>
      </c>
      <c r="D1430" s="8" t="s">
        <v>8</v>
      </c>
      <c r="E1430" t="s">
        <v>1161</v>
      </c>
      <c r="F1430" s="8">
        <v>11</v>
      </c>
      <c r="G1430" s="8">
        <v>10</v>
      </c>
      <c r="H1430" s="8">
        <v>12</v>
      </c>
      <c r="I1430" t="s">
        <v>1671</v>
      </c>
    </row>
    <row r="1431" spans="1:9">
      <c r="A1431" s="20">
        <v>50109830</v>
      </c>
      <c r="B1431" t="s">
        <v>767</v>
      </c>
      <c r="C1431" t="s">
        <v>852</v>
      </c>
      <c r="D1431" s="8" t="s">
        <v>8</v>
      </c>
      <c r="E1431" t="s">
        <v>1161</v>
      </c>
      <c r="F1431" s="8">
        <v>9</v>
      </c>
      <c r="G1431" s="8">
        <v>9</v>
      </c>
      <c r="H1431" s="8">
        <v>9</v>
      </c>
      <c r="I1431" t="s">
        <v>1671</v>
      </c>
    </row>
    <row r="1432" spans="1:9">
      <c r="A1432" s="20">
        <v>50114045</v>
      </c>
      <c r="B1432" t="s">
        <v>49</v>
      </c>
      <c r="C1432" t="s">
        <v>1147</v>
      </c>
      <c r="D1432" s="8" t="s">
        <v>8</v>
      </c>
      <c r="E1432" t="s">
        <v>1161</v>
      </c>
      <c r="F1432" s="8">
        <v>12</v>
      </c>
      <c r="G1432" s="8">
        <v>12</v>
      </c>
      <c r="H1432" s="8">
        <v>12</v>
      </c>
      <c r="I1432" t="s">
        <v>1671</v>
      </c>
    </row>
    <row r="1433" spans="1:9">
      <c r="A1433" s="20">
        <v>50115058</v>
      </c>
      <c r="B1433" t="s">
        <v>152</v>
      </c>
      <c r="C1433" t="s">
        <v>153</v>
      </c>
      <c r="D1433" s="8" t="s">
        <v>8</v>
      </c>
      <c r="E1433" t="s">
        <v>1161</v>
      </c>
      <c r="F1433" s="8">
        <v>3</v>
      </c>
      <c r="G1433" s="8">
        <v>4</v>
      </c>
      <c r="H1433" s="8">
        <v>5</v>
      </c>
      <c r="I1433" t="s">
        <v>1671</v>
      </c>
    </row>
    <row r="1434" spans="1:9">
      <c r="A1434" s="20">
        <v>50460552</v>
      </c>
      <c r="B1434" t="s">
        <v>798</v>
      </c>
      <c r="C1434" t="s">
        <v>799</v>
      </c>
      <c r="D1434" s="8" t="s">
        <v>23</v>
      </c>
      <c r="E1434" t="s">
        <v>1161</v>
      </c>
      <c r="F1434" s="8">
        <v>12</v>
      </c>
      <c r="G1434" s="8">
        <v>12</v>
      </c>
      <c r="H1434" s="8">
        <v>12</v>
      </c>
      <c r="I1434" t="s">
        <v>1671</v>
      </c>
    </row>
    <row r="1435" spans="1:9">
      <c r="A1435" s="20">
        <v>50808508</v>
      </c>
      <c r="B1435" t="s">
        <v>1672</v>
      </c>
      <c r="C1435" t="s">
        <v>367</v>
      </c>
      <c r="D1435" s="8" t="s">
        <v>8</v>
      </c>
      <c r="E1435" t="s">
        <v>1161</v>
      </c>
      <c r="F1435" s="8">
        <v>9</v>
      </c>
      <c r="G1435" s="8">
        <v>7</v>
      </c>
      <c r="H1435" s="8">
        <v>9</v>
      </c>
      <c r="I1435" t="s">
        <v>1671</v>
      </c>
    </row>
    <row r="1436" spans="1:9">
      <c r="A1436" s="20">
        <v>50843915</v>
      </c>
      <c r="B1436" t="s">
        <v>1146</v>
      </c>
      <c r="C1436" t="s">
        <v>444</v>
      </c>
      <c r="D1436" s="8" t="s">
        <v>8</v>
      </c>
      <c r="E1436" t="s">
        <v>1161</v>
      </c>
      <c r="F1436" s="8">
        <v>12</v>
      </c>
      <c r="G1436" s="8">
        <v>12</v>
      </c>
      <c r="H1436" s="8">
        <v>12</v>
      </c>
      <c r="I1436" t="s">
        <v>1671</v>
      </c>
    </row>
    <row r="1437" spans="1:9">
      <c r="A1437" s="20">
        <v>51333902</v>
      </c>
      <c r="B1437" t="s">
        <v>1264</v>
      </c>
      <c r="C1437" t="s">
        <v>1673</v>
      </c>
      <c r="D1437" s="8" t="s">
        <v>23</v>
      </c>
      <c r="E1437" t="s">
        <v>1161</v>
      </c>
      <c r="F1437" s="8">
        <v>9</v>
      </c>
      <c r="G1437" s="8">
        <v>9</v>
      </c>
      <c r="H1437" s="8">
        <v>9</v>
      </c>
      <c r="I1437" t="s">
        <v>1671</v>
      </c>
    </row>
    <row r="1438" spans="1:9">
      <c r="A1438" s="20">
        <v>50006768</v>
      </c>
      <c r="B1438" t="s">
        <v>1170</v>
      </c>
      <c r="C1438" t="s">
        <v>1171</v>
      </c>
      <c r="D1438" s="8" t="s">
        <v>8</v>
      </c>
      <c r="E1438" t="s">
        <v>1161</v>
      </c>
      <c r="F1438" s="8">
        <v>9</v>
      </c>
      <c r="G1438" s="8">
        <v>8</v>
      </c>
      <c r="H1438" s="8">
        <v>7</v>
      </c>
      <c r="I1438" t="s">
        <v>1160</v>
      </c>
    </row>
    <row r="1439" spans="1:9">
      <c r="A1439" s="20">
        <v>50019298</v>
      </c>
      <c r="B1439" t="s">
        <v>305</v>
      </c>
      <c r="C1439" t="s">
        <v>306</v>
      </c>
      <c r="D1439" s="8" t="s">
        <v>23</v>
      </c>
      <c r="E1439" t="s">
        <v>1161</v>
      </c>
      <c r="F1439" s="8">
        <v>10</v>
      </c>
      <c r="G1439" s="8">
        <v>8</v>
      </c>
      <c r="H1439" s="8">
        <v>10</v>
      </c>
      <c r="I1439" t="s">
        <v>1160</v>
      </c>
    </row>
    <row r="1440" spans="1:9">
      <c r="A1440" s="20">
        <v>50025334</v>
      </c>
      <c r="B1440" t="s">
        <v>182</v>
      </c>
      <c r="C1440" t="s">
        <v>1176</v>
      </c>
      <c r="D1440" s="8" t="s">
        <v>8</v>
      </c>
      <c r="E1440" t="s">
        <v>1161</v>
      </c>
      <c r="F1440" s="8">
        <v>10</v>
      </c>
      <c r="G1440" s="8">
        <v>9</v>
      </c>
      <c r="H1440" s="8">
        <v>11</v>
      </c>
      <c r="I1440" t="s">
        <v>1160</v>
      </c>
    </row>
    <row r="1441" spans="1:9">
      <c r="A1441" s="20">
        <v>50038425</v>
      </c>
      <c r="B1441" t="s">
        <v>114</v>
      </c>
      <c r="C1441" t="s">
        <v>1175</v>
      </c>
      <c r="D1441" s="8" t="s">
        <v>8</v>
      </c>
      <c r="E1441" t="s">
        <v>1161</v>
      </c>
      <c r="F1441" s="8">
        <v>10</v>
      </c>
      <c r="G1441" s="8">
        <v>8</v>
      </c>
      <c r="H1441" s="8">
        <v>10</v>
      </c>
      <c r="I1441" t="s">
        <v>1160</v>
      </c>
    </row>
    <row r="1442" spans="1:9">
      <c r="A1442" s="20">
        <v>50049741</v>
      </c>
      <c r="B1442" t="s">
        <v>85</v>
      </c>
      <c r="C1442" t="s">
        <v>1174</v>
      </c>
      <c r="D1442" s="8" t="s">
        <v>23</v>
      </c>
      <c r="E1442" t="s">
        <v>1161</v>
      </c>
      <c r="F1442" s="8">
        <v>6</v>
      </c>
      <c r="G1442" s="8">
        <v>5</v>
      </c>
      <c r="H1442" s="8">
        <v>6</v>
      </c>
      <c r="I1442" t="s">
        <v>1160</v>
      </c>
    </row>
    <row r="1443" spans="1:9">
      <c r="A1443" s="20">
        <v>50081309</v>
      </c>
      <c r="B1443" t="s">
        <v>85</v>
      </c>
      <c r="C1443" t="s">
        <v>216</v>
      </c>
      <c r="D1443" s="8" t="s">
        <v>23</v>
      </c>
      <c r="E1443" t="s">
        <v>1161</v>
      </c>
      <c r="F1443" s="8">
        <v>9</v>
      </c>
      <c r="G1443" s="8">
        <v>8</v>
      </c>
      <c r="H1443" s="8">
        <v>10</v>
      </c>
      <c r="I1443" t="s">
        <v>1160</v>
      </c>
    </row>
    <row r="1444" spans="1:9">
      <c r="A1444" s="20">
        <v>50101655</v>
      </c>
      <c r="B1444" t="s">
        <v>215</v>
      </c>
      <c r="C1444" t="s">
        <v>216</v>
      </c>
      <c r="D1444" s="8" t="s">
        <v>23</v>
      </c>
      <c r="E1444" t="s">
        <v>1161</v>
      </c>
      <c r="F1444" s="8">
        <v>10</v>
      </c>
      <c r="G1444" s="8">
        <v>9</v>
      </c>
      <c r="H1444" s="8">
        <v>11</v>
      </c>
      <c r="I1444" t="s">
        <v>1160</v>
      </c>
    </row>
    <row r="1445" spans="1:9">
      <c r="A1445" s="20">
        <v>50106329</v>
      </c>
      <c r="B1445" t="s">
        <v>473</v>
      </c>
      <c r="C1445" t="s">
        <v>216</v>
      </c>
      <c r="D1445" s="8" t="s">
        <v>23</v>
      </c>
      <c r="E1445" t="s">
        <v>1161</v>
      </c>
      <c r="F1445" s="8">
        <v>11</v>
      </c>
      <c r="G1445" s="8">
        <v>9</v>
      </c>
      <c r="H1445" s="8">
        <v>11</v>
      </c>
      <c r="I1445" t="s">
        <v>1160</v>
      </c>
    </row>
    <row r="1446" spans="1:9">
      <c r="A1446" s="20">
        <v>50298410</v>
      </c>
      <c r="B1446" t="s">
        <v>553</v>
      </c>
      <c r="C1446" t="s">
        <v>554</v>
      </c>
      <c r="D1446" s="8" t="s">
        <v>23</v>
      </c>
      <c r="E1446" t="s">
        <v>1161</v>
      </c>
      <c r="F1446" s="8">
        <v>8</v>
      </c>
      <c r="G1446" s="8">
        <v>7</v>
      </c>
      <c r="H1446" s="8">
        <v>8</v>
      </c>
      <c r="I1446" t="s">
        <v>1160</v>
      </c>
    </row>
    <row r="1447" spans="1:9">
      <c r="A1447" s="20">
        <v>50023888</v>
      </c>
      <c r="B1447" t="s">
        <v>596</v>
      </c>
      <c r="C1447" t="s">
        <v>597</v>
      </c>
      <c r="D1447" s="8" t="s">
        <v>8</v>
      </c>
      <c r="E1447" t="s">
        <v>1161</v>
      </c>
      <c r="F1447" s="8">
        <v>4</v>
      </c>
      <c r="G1447" s="8">
        <v>4</v>
      </c>
      <c r="H1447" s="8">
        <v>6</v>
      </c>
      <c r="I1447" t="s">
        <v>1179</v>
      </c>
    </row>
    <row r="1448" spans="1:9">
      <c r="A1448" s="20">
        <v>50040882</v>
      </c>
      <c r="B1448" t="s">
        <v>902</v>
      </c>
      <c r="C1448" t="s">
        <v>903</v>
      </c>
      <c r="D1448" s="8" t="s">
        <v>23</v>
      </c>
      <c r="E1448" t="s">
        <v>1161</v>
      </c>
      <c r="F1448" s="8">
        <v>9</v>
      </c>
      <c r="G1448" s="8">
        <v>9</v>
      </c>
      <c r="H1448" s="8">
        <v>9</v>
      </c>
      <c r="I1448" t="s">
        <v>1179</v>
      </c>
    </row>
    <row r="1449" spans="1:9">
      <c r="A1449" s="20">
        <v>50040884</v>
      </c>
      <c r="B1449" t="s">
        <v>303</v>
      </c>
      <c r="C1449" t="s">
        <v>304</v>
      </c>
      <c r="D1449" s="8" t="s">
        <v>8</v>
      </c>
      <c r="E1449" t="s">
        <v>1161</v>
      </c>
      <c r="F1449" s="8">
        <v>8</v>
      </c>
      <c r="G1449" s="8">
        <v>9</v>
      </c>
      <c r="H1449" s="8">
        <v>8</v>
      </c>
      <c r="I1449" t="s">
        <v>1179</v>
      </c>
    </row>
    <row r="1450" spans="1:9">
      <c r="A1450" s="20">
        <v>50040885</v>
      </c>
      <c r="B1450" t="s">
        <v>211</v>
      </c>
      <c r="C1450" t="s">
        <v>212</v>
      </c>
      <c r="D1450" s="8" t="s">
        <v>8</v>
      </c>
      <c r="E1450" t="s">
        <v>1161</v>
      </c>
      <c r="F1450" s="8">
        <v>9</v>
      </c>
      <c r="G1450" s="8">
        <v>9</v>
      </c>
      <c r="H1450" s="8">
        <v>10</v>
      </c>
      <c r="I1450" t="s">
        <v>1179</v>
      </c>
    </row>
    <row r="1451" spans="1:9">
      <c r="A1451" s="20">
        <v>50047536</v>
      </c>
      <c r="B1451" t="s">
        <v>233</v>
      </c>
      <c r="C1451" t="s">
        <v>232</v>
      </c>
      <c r="D1451" s="8" t="s">
        <v>8</v>
      </c>
      <c r="E1451" t="s">
        <v>1161</v>
      </c>
      <c r="F1451" s="8">
        <v>6</v>
      </c>
      <c r="G1451" s="8">
        <v>8</v>
      </c>
      <c r="H1451" s="8">
        <v>7</v>
      </c>
      <c r="I1451" t="s">
        <v>1179</v>
      </c>
    </row>
    <row r="1452" spans="1:9">
      <c r="A1452" s="20">
        <v>50047543</v>
      </c>
      <c r="B1452" t="s">
        <v>1180</v>
      </c>
      <c r="C1452" t="s">
        <v>358</v>
      </c>
      <c r="D1452" s="8" t="s">
        <v>23</v>
      </c>
      <c r="E1452" t="s">
        <v>1161</v>
      </c>
      <c r="F1452" s="8">
        <v>12</v>
      </c>
      <c r="G1452" s="8">
        <v>12</v>
      </c>
      <c r="H1452" s="8">
        <v>12</v>
      </c>
      <c r="I1452" t="s">
        <v>1179</v>
      </c>
    </row>
    <row r="1453" spans="1:9">
      <c r="A1453" s="20">
        <v>50056165</v>
      </c>
      <c r="B1453" t="s">
        <v>68</v>
      </c>
      <c r="C1453" t="s">
        <v>818</v>
      </c>
      <c r="D1453" s="8" t="s">
        <v>8</v>
      </c>
      <c r="E1453" t="s">
        <v>1161</v>
      </c>
      <c r="F1453" s="8">
        <v>5</v>
      </c>
      <c r="G1453" s="8">
        <v>4</v>
      </c>
      <c r="H1453" s="8">
        <v>3</v>
      </c>
      <c r="I1453" t="s">
        <v>1179</v>
      </c>
    </row>
    <row r="1454" spans="1:9">
      <c r="A1454" s="20">
        <v>50056727</v>
      </c>
      <c r="B1454" t="s">
        <v>14</v>
      </c>
      <c r="C1454" t="s">
        <v>866</v>
      </c>
      <c r="D1454" s="8" t="s">
        <v>8</v>
      </c>
      <c r="E1454" t="s">
        <v>1161</v>
      </c>
      <c r="F1454" s="8">
        <v>5</v>
      </c>
      <c r="G1454" s="8">
        <v>7</v>
      </c>
      <c r="H1454" s="8">
        <v>6</v>
      </c>
      <c r="I1454" t="s">
        <v>1179</v>
      </c>
    </row>
    <row r="1455" spans="1:9">
      <c r="A1455" s="20">
        <v>50057930</v>
      </c>
      <c r="B1455" t="s">
        <v>942</v>
      </c>
      <c r="C1455" t="s">
        <v>943</v>
      </c>
      <c r="D1455" s="8" t="s">
        <v>23</v>
      </c>
      <c r="E1455" t="s">
        <v>1161</v>
      </c>
      <c r="F1455" s="8">
        <v>12</v>
      </c>
      <c r="G1455" s="8">
        <v>12</v>
      </c>
      <c r="H1455" s="8">
        <v>12</v>
      </c>
      <c r="I1455" t="s">
        <v>1179</v>
      </c>
    </row>
    <row r="1456" spans="1:9">
      <c r="A1456" s="20">
        <v>50060093</v>
      </c>
      <c r="B1456" t="s">
        <v>387</v>
      </c>
      <c r="C1456" t="s">
        <v>388</v>
      </c>
      <c r="D1456" s="8" t="s">
        <v>23</v>
      </c>
      <c r="E1456" t="s">
        <v>1161</v>
      </c>
      <c r="F1456" s="8">
        <v>10</v>
      </c>
      <c r="G1456" s="8">
        <v>8</v>
      </c>
      <c r="H1456" s="8">
        <v>10</v>
      </c>
      <c r="I1456" t="s">
        <v>1179</v>
      </c>
    </row>
    <row r="1457" spans="1:9">
      <c r="A1457" s="20">
        <v>50065768</v>
      </c>
      <c r="B1457" t="s">
        <v>1185</v>
      </c>
      <c r="C1457" t="s">
        <v>1186</v>
      </c>
      <c r="D1457" s="8" t="s">
        <v>23</v>
      </c>
      <c r="E1457" t="s">
        <v>1161</v>
      </c>
      <c r="F1457" s="8">
        <v>12</v>
      </c>
      <c r="G1457" s="8">
        <v>10</v>
      </c>
      <c r="H1457" s="8">
        <v>10</v>
      </c>
      <c r="I1457" t="s">
        <v>1179</v>
      </c>
    </row>
    <row r="1458" spans="1:9">
      <c r="A1458" s="20">
        <v>50066385</v>
      </c>
      <c r="B1458" t="s">
        <v>89</v>
      </c>
      <c r="C1458" t="s">
        <v>585</v>
      </c>
      <c r="D1458" s="8" t="s">
        <v>23</v>
      </c>
      <c r="E1458" t="s">
        <v>1161</v>
      </c>
      <c r="F1458" s="8">
        <v>7</v>
      </c>
      <c r="G1458" s="8">
        <v>8</v>
      </c>
      <c r="H1458" s="8">
        <v>9</v>
      </c>
      <c r="I1458" t="s">
        <v>1179</v>
      </c>
    </row>
    <row r="1459" spans="1:9">
      <c r="A1459" s="20">
        <v>50074954</v>
      </c>
      <c r="B1459" t="s">
        <v>1182</v>
      </c>
      <c r="C1459" t="s">
        <v>1096</v>
      </c>
      <c r="D1459" s="8" t="s">
        <v>23</v>
      </c>
      <c r="E1459" t="s">
        <v>1161</v>
      </c>
      <c r="F1459" s="8">
        <v>9</v>
      </c>
      <c r="G1459" s="8">
        <v>9</v>
      </c>
      <c r="H1459" s="8">
        <v>10</v>
      </c>
      <c r="I1459" t="s">
        <v>1179</v>
      </c>
    </row>
    <row r="1460" spans="1:9">
      <c r="A1460" s="20">
        <v>50079208</v>
      </c>
      <c r="B1460" t="s">
        <v>1184</v>
      </c>
      <c r="C1460" t="s">
        <v>832</v>
      </c>
      <c r="D1460" s="8" t="s">
        <v>23</v>
      </c>
      <c r="E1460" t="s">
        <v>1161</v>
      </c>
      <c r="F1460" s="8">
        <v>3</v>
      </c>
      <c r="G1460" s="8">
        <v>2</v>
      </c>
      <c r="H1460" s="8">
        <v>2</v>
      </c>
      <c r="I1460" t="s">
        <v>1179</v>
      </c>
    </row>
    <row r="1461" spans="1:9">
      <c r="A1461" s="20">
        <v>50089212</v>
      </c>
      <c r="B1461" t="s">
        <v>831</v>
      </c>
      <c r="C1461" t="s">
        <v>832</v>
      </c>
      <c r="D1461" s="8" t="s">
        <v>23</v>
      </c>
      <c r="E1461" t="s">
        <v>1161</v>
      </c>
      <c r="F1461" s="8">
        <v>5</v>
      </c>
      <c r="G1461" s="8">
        <v>4</v>
      </c>
      <c r="H1461" s="8">
        <v>5</v>
      </c>
      <c r="I1461" t="s">
        <v>1179</v>
      </c>
    </row>
    <row r="1462" spans="1:9">
      <c r="A1462" s="20">
        <v>50105856</v>
      </c>
      <c r="B1462" t="s">
        <v>598</v>
      </c>
      <c r="C1462" t="s">
        <v>599</v>
      </c>
      <c r="D1462" s="8" t="s">
        <v>23</v>
      </c>
      <c r="E1462" t="s">
        <v>1161</v>
      </c>
      <c r="F1462" s="8">
        <v>6</v>
      </c>
      <c r="G1462" s="8">
        <v>6</v>
      </c>
      <c r="H1462" s="8">
        <v>6</v>
      </c>
      <c r="I1462" t="s">
        <v>1179</v>
      </c>
    </row>
    <row r="1463" spans="1:9">
      <c r="A1463" s="20">
        <v>50108783</v>
      </c>
      <c r="B1463" t="s">
        <v>1187</v>
      </c>
      <c r="C1463" t="s">
        <v>948</v>
      </c>
      <c r="D1463" s="8" t="s">
        <v>23</v>
      </c>
      <c r="E1463" t="s">
        <v>1161</v>
      </c>
      <c r="F1463" s="8">
        <v>12</v>
      </c>
      <c r="G1463" s="8">
        <v>12</v>
      </c>
      <c r="H1463" s="8">
        <v>12</v>
      </c>
      <c r="I1463" t="s">
        <v>1179</v>
      </c>
    </row>
    <row r="1464" spans="1:9">
      <c r="A1464" s="20">
        <v>50108784</v>
      </c>
      <c r="B1464" t="s">
        <v>1183</v>
      </c>
      <c r="C1464" t="s">
        <v>1064</v>
      </c>
      <c r="D1464" s="8" t="s">
        <v>8</v>
      </c>
      <c r="E1464" t="s">
        <v>1161</v>
      </c>
      <c r="F1464" s="8">
        <v>12</v>
      </c>
      <c r="G1464" s="8">
        <v>12</v>
      </c>
      <c r="H1464" s="8">
        <v>12</v>
      </c>
      <c r="I1464" t="s">
        <v>1179</v>
      </c>
    </row>
    <row r="1465" spans="1:9">
      <c r="A1465" s="20">
        <v>50109977</v>
      </c>
      <c r="B1465" t="s">
        <v>376</v>
      </c>
      <c r="C1465" t="s">
        <v>513</v>
      </c>
      <c r="D1465" s="8" t="s">
        <v>23</v>
      </c>
      <c r="E1465" t="s">
        <v>1161</v>
      </c>
      <c r="F1465" s="8">
        <v>6</v>
      </c>
      <c r="G1465" s="8">
        <v>6</v>
      </c>
      <c r="H1465" s="8">
        <v>7</v>
      </c>
      <c r="I1465" t="s">
        <v>1179</v>
      </c>
    </row>
    <row r="1466" spans="1:9">
      <c r="A1466" s="20">
        <v>50113898</v>
      </c>
      <c r="B1466" t="s">
        <v>83</v>
      </c>
      <c r="C1466" t="s">
        <v>832</v>
      </c>
      <c r="D1466" s="8" t="s">
        <v>8</v>
      </c>
      <c r="E1466" t="s">
        <v>1161</v>
      </c>
      <c r="F1466" s="8">
        <v>11</v>
      </c>
      <c r="G1466" s="8">
        <v>9</v>
      </c>
      <c r="H1466" s="8">
        <v>11</v>
      </c>
      <c r="I1466" t="s">
        <v>1179</v>
      </c>
    </row>
    <row r="1467" spans="1:9">
      <c r="A1467" s="20">
        <v>50115334</v>
      </c>
      <c r="B1467" t="s">
        <v>985</v>
      </c>
      <c r="C1467" t="s">
        <v>777</v>
      </c>
      <c r="D1467" s="8" t="s">
        <v>8</v>
      </c>
      <c r="E1467" t="s">
        <v>1161</v>
      </c>
      <c r="F1467" s="8">
        <v>12</v>
      </c>
      <c r="G1467" s="8">
        <v>10</v>
      </c>
      <c r="H1467" s="8">
        <v>12</v>
      </c>
      <c r="I1467" t="s">
        <v>1179</v>
      </c>
    </row>
    <row r="1468" spans="1:9">
      <c r="A1468" s="20">
        <v>50116555</v>
      </c>
      <c r="B1468" t="s">
        <v>418</v>
      </c>
      <c r="C1468" t="s">
        <v>419</v>
      </c>
      <c r="D1468" s="8" t="s">
        <v>23</v>
      </c>
      <c r="E1468" t="s">
        <v>1161</v>
      </c>
      <c r="F1468" s="8">
        <v>8</v>
      </c>
      <c r="G1468" s="8">
        <v>6</v>
      </c>
      <c r="H1468" s="8">
        <v>6</v>
      </c>
      <c r="I1468" t="s">
        <v>1179</v>
      </c>
    </row>
    <row r="1469" spans="1:9">
      <c r="A1469" s="20">
        <v>50731599</v>
      </c>
      <c r="B1469" t="s">
        <v>165</v>
      </c>
      <c r="C1469" t="s">
        <v>513</v>
      </c>
      <c r="D1469" s="8" t="s">
        <v>8</v>
      </c>
      <c r="E1469" t="s">
        <v>1161</v>
      </c>
      <c r="F1469" s="8">
        <v>10</v>
      </c>
      <c r="G1469" s="8">
        <v>10</v>
      </c>
      <c r="H1469" s="8">
        <v>8</v>
      </c>
      <c r="I1469" t="s">
        <v>1179</v>
      </c>
    </row>
    <row r="1470" spans="1:9">
      <c r="A1470" s="20">
        <v>50007222</v>
      </c>
      <c r="B1470" t="s">
        <v>1680</v>
      </c>
      <c r="C1470" t="s">
        <v>1681</v>
      </c>
      <c r="D1470" s="8" t="s">
        <v>8</v>
      </c>
      <c r="E1470" t="s">
        <v>1161</v>
      </c>
      <c r="F1470" s="8">
        <v>12</v>
      </c>
      <c r="G1470" s="8">
        <v>12</v>
      </c>
      <c r="H1470" s="8">
        <v>12</v>
      </c>
      <c r="I1470" t="s">
        <v>1675</v>
      </c>
    </row>
    <row r="1471" spans="1:9">
      <c r="A1471" s="20">
        <v>50008793</v>
      </c>
      <c r="B1471" t="s">
        <v>1322</v>
      </c>
      <c r="C1471" t="s">
        <v>793</v>
      </c>
      <c r="D1471" s="8" t="s">
        <v>8</v>
      </c>
      <c r="E1471" t="s">
        <v>1161</v>
      </c>
      <c r="F1471" s="8">
        <v>12</v>
      </c>
      <c r="G1471" s="8">
        <v>12</v>
      </c>
      <c r="H1471" s="8">
        <v>12</v>
      </c>
      <c r="I1471" t="s">
        <v>1675</v>
      </c>
    </row>
    <row r="1472" spans="1:9">
      <c r="A1472" s="20">
        <v>50009159</v>
      </c>
      <c r="B1472" t="s">
        <v>211</v>
      </c>
      <c r="C1472" t="s">
        <v>731</v>
      </c>
      <c r="D1472" s="8" t="s">
        <v>8</v>
      </c>
      <c r="E1472" t="s">
        <v>1161</v>
      </c>
      <c r="F1472" s="8">
        <v>12</v>
      </c>
      <c r="G1472" s="8">
        <v>12</v>
      </c>
      <c r="H1472" s="8">
        <v>12</v>
      </c>
      <c r="I1472" t="s">
        <v>1675</v>
      </c>
    </row>
    <row r="1473" spans="1:9">
      <c r="A1473" s="20">
        <v>50017198</v>
      </c>
      <c r="B1473" t="s">
        <v>211</v>
      </c>
      <c r="C1473" t="s">
        <v>1522</v>
      </c>
      <c r="D1473" s="8" t="s">
        <v>8</v>
      </c>
      <c r="E1473" t="s">
        <v>1161</v>
      </c>
      <c r="F1473" s="8">
        <v>12</v>
      </c>
      <c r="G1473" s="8">
        <v>12</v>
      </c>
      <c r="H1473" s="8">
        <v>12</v>
      </c>
      <c r="I1473" t="s">
        <v>1675</v>
      </c>
    </row>
    <row r="1474" spans="1:9">
      <c r="A1474" s="20">
        <v>50020476</v>
      </c>
      <c r="B1474" t="s">
        <v>211</v>
      </c>
      <c r="C1474" t="s">
        <v>1043</v>
      </c>
      <c r="D1474" s="8" t="s">
        <v>8</v>
      </c>
      <c r="E1474" t="s">
        <v>1161</v>
      </c>
      <c r="F1474" s="8">
        <v>11</v>
      </c>
      <c r="G1474" s="8">
        <v>9</v>
      </c>
      <c r="H1474" s="8">
        <v>11</v>
      </c>
      <c r="I1474" t="s">
        <v>1675</v>
      </c>
    </row>
    <row r="1475" spans="1:9">
      <c r="A1475" s="20">
        <v>50026688</v>
      </c>
      <c r="B1475" t="s">
        <v>1349</v>
      </c>
      <c r="C1475" t="s">
        <v>1676</v>
      </c>
      <c r="D1475" s="8" t="s">
        <v>8</v>
      </c>
      <c r="E1475" t="s">
        <v>1161</v>
      </c>
      <c r="F1475" s="8">
        <v>12</v>
      </c>
      <c r="G1475" s="8">
        <v>12</v>
      </c>
      <c r="H1475" s="8">
        <v>12</v>
      </c>
      <c r="I1475" t="s">
        <v>1675</v>
      </c>
    </row>
    <row r="1476" spans="1:9">
      <c r="A1476" s="20">
        <v>50027516</v>
      </c>
      <c r="B1476" t="s">
        <v>925</v>
      </c>
      <c r="C1476" t="s">
        <v>1679</v>
      </c>
      <c r="D1476" s="8" t="s">
        <v>23</v>
      </c>
      <c r="E1476" t="s">
        <v>1161</v>
      </c>
      <c r="F1476" s="8">
        <v>12</v>
      </c>
      <c r="G1476" s="8">
        <v>12</v>
      </c>
      <c r="H1476" s="8">
        <v>12</v>
      </c>
      <c r="I1476" t="s">
        <v>1675</v>
      </c>
    </row>
    <row r="1477" spans="1:9">
      <c r="A1477" s="20">
        <v>50038590</v>
      </c>
      <c r="B1477" t="s">
        <v>424</v>
      </c>
      <c r="C1477" t="s">
        <v>1148</v>
      </c>
      <c r="D1477" s="8" t="s">
        <v>8</v>
      </c>
      <c r="E1477" t="s">
        <v>1161</v>
      </c>
      <c r="F1477" s="8">
        <v>12</v>
      </c>
      <c r="G1477" s="8">
        <v>11</v>
      </c>
      <c r="H1477" s="8">
        <v>12</v>
      </c>
      <c r="I1477" t="s">
        <v>1675</v>
      </c>
    </row>
    <row r="1478" spans="1:9">
      <c r="A1478" s="20">
        <v>50049550</v>
      </c>
      <c r="B1478" t="s">
        <v>190</v>
      </c>
      <c r="C1478" t="s">
        <v>226</v>
      </c>
      <c r="D1478" s="8" t="s">
        <v>8</v>
      </c>
      <c r="E1478" t="s">
        <v>1161</v>
      </c>
      <c r="F1478" s="8">
        <v>8</v>
      </c>
      <c r="G1478" s="8">
        <v>9</v>
      </c>
      <c r="H1478" s="8">
        <v>10</v>
      </c>
      <c r="I1478" t="s">
        <v>1675</v>
      </c>
    </row>
    <row r="1479" spans="1:9">
      <c r="A1479" s="20">
        <v>50086871</v>
      </c>
      <c r="B1479" t="s">
        <v>486</v>
      </c>
      <c r="C1479" t="s">
        <v>1522</v>
      </c>
      <c r="D1479" s="8" t="s">
        <v>8</v>
      </c>
      <c r="E1479" t="s">
        <v>1161</v>
      </c>
      <c r="F1479" s="8">
        <v>8</v>
      </c>
      <c r="G1479" s="8">
        <v>8</v>
      </c>
      <c r="H1479" s="8">
        <v>10</v>
      </c>
      <c r="I1479" t="s">
        <v>1675</v>
      </c>
    </row>
    <row r="1480" spans="1:9">
      <c r="A1480" s="20">
        <v>50115609</v>
      </c>
      <c r="B1480" t="s">
        <v>190</v>
      </c>
      <c r="C1480" t="s">
        <v>1068</v>
      </c>
      <c r="D1480" s="8" t="s">
        <v>8</v>
      </c>
      <c r="E1480" t="s">
        <v>1161</v>
      </c>
      <c r="F1480" s="8">
        <v>12</v>
      </c>
      <c r="G1480" s="8">
        <v>12</v>
      </c>
      <c r="H1480" s="8">
        <v>12</v>
      </c>
      <c r="I1480" t="s">
        <v>1675</v>
      </c>
    </row>
    <row r="1481" spans="1:9">
      <c r="A1481" s="20">
        <v>50387006</v>
      </c>
      <c r="B1481" t="s">
        <v>1017</v>
      </c>
      <c r="C1481" t="s">
        <v>1013</v>
      </c>
      <c r="D1481" s="8" t="s">
        <v>8</v>
      </c>
      <c r="E1481" t="s">
        <v>1161</v>
      </c>
      <c r="F1481" s="8">
        <v>11</v>
      </c>
      <c r="G1481" s="8">
        <v>10</v>
      </c>
      <c r="H1481" s="8">
        <v>12</v>
      </c>
      <c r="I1481" t="s">
        <v>1675</v>
      </c>
    </row>
    <row r="1482" spans="1:9">
      <c r="A1482" s="20">
        <v>50631594</v>
      </c>
      <c r="B1482" t="s">
        <v>1677</v>
      </c>
      <c r="C1482" t="s">
        <v>1678</v>
      </c>
      <c r="D1482" s="8" t="s">
        <v>8</v>
      </c>
      <c r="E1482" t="s">
        <v>1161</v>
      </c>
      <c r="F1482" s="8">
        <v>12</v>
      </c>
      <c r="G1482" s="8">
        <v>12</v>
      </c>
      <c r="H1482" s="8">
        <v>12</v>
      </c>
      <c r="I1482" t="s">
        <v>1675</v>
      </c>
    </row>
    <row r="1483" spans="1:9">
      <c r="A1483" s="20">
        <v>50812181</v>
      </c>
      <c r="B1483" t="s">
        <v>262</v>
      </c>
      <c r="C1483" t="s">
        <v>1141</v>
      </c>
      <c r="D1483" s="8" t="s">
        <v>8</v>
      </c>
      <c r="E1483" t="s">
        <v>1161</v>
      </c>
      <c r="F1483" s="8">
        <v>9</v>
      </c>
      <c r="G1483" s="8">
        <v>8</v>
      </c>
      <c r="H1483" s="8">
        <v>10</v>
      </c>
      <c r="I1483" t="s">
        <v>1675</v>
      </c>
    </row>
    <row r="1484" spans="1:9">
      <c r="A1484" s="20">
        <v>50029326</v>
      </c>
      <c r="B1484" t="s">
        <v>132</v>
      </c>
      <c r="C1484" t="s">
        <v>365</v>
      </c>
      <c r="D1484" s="8" t="s">
        <v>8</v>
      </c>
      <c r="E1484" t="s">
        <v>1161</v>
      </c>
      <c r="F1484" s="8">
        <v>10</v>
      </c>
      <c r="G1484" s="8">
        <v>9</v>
      </c>
      <c r="H1484" s="8">
        <v>11</v>
      </c>
      <c r="I1484" t="s">
        <v>1682</v>
      </c>
    </row>
    <row r="1485" spans="1:9">
      <c r="A1485" s="20">
        <v>50032177</v>
      </c>
      <c r="B1485" t="s">
        <v>1280</v>
      </c>
      <c r="C1485" t="s">
        <v>427</v>
      </c>
      <c r="D1485" s="8" t="s">
        <v>8</v>
      </c>
      <c r="E1485" t="s">
        <v>1161</v>
      </c>
      <c r="F1485" s="8">
        <v>12</v>
      </c>
      <c r="G1485" s="8">
        <v>12</v>
      </c>
      <c r="H1485" s="8">
        <v>12</v>
      </c>
      <c r="I1485" t="s">
        <v>1682</v>
      </c>
    </row>
    <row r="1486" spans="1:9">
      <c r="A1486" s="20">
        <v>50040571</v>
      </c>
      <c r="B1486" t="s">
        <v>32</v>
      </c>
      <c r="C1486" t="s">
        <v>1150</v>
      </c>
      <c r="D1486" s="8" t="s">
        <v>8</v>
      </c>
      <c r="E1486" t="s">
        <v>1161</v>
      </c>
      <c r="F1486" s="8">
        <v>12</v>
      </c>
      <c r="G1486" s="8">
        <v>10</v>
      </c>
      <c r="H1486" s="8">
        <v>11</v>
      </c>
      <c r="I1486" t="s">
        <v>1682</v>
      </c>
    </row>
    <row r="1487" spans="1:9">
      <c r="A1487" s="20">
        <v>50041069</v>
      </c>
      <c r="B1487" t="s">
        <v>222</v>
      </c>
      <c r="C1487" t="s">
        <v>1683</v>
      </c>
      <c r="D1487" s="8" t="s">
        <v>8</v>
      </c>
      <c r="E1487" t="s">
        <v>1161</v>
      </c>
      <c r="F1487" s="8">
        <v>12</v>
      </c>
      <c r="G1487" s="8">
        <v>12</v>
      </c>
      <c r="H1487" s="8">
        <v>12</v>
      </c>
      <c r="I1487" t="s">
        <v>1682</v>
      </c>
    </row>
    <row r="1488" spans="1:9">
      <c r="A1488" s="20">
        <v>50043045</v>
      </c>
      <c r="B1488" t="s">
        <v>1386</v>
      </c>
      <c r="C1488" t="s">
        <v>694</v>
      </c>
      <c r="D1488" s="8" t="s">
        <v>8</v>
      </c>
      <c r="E1488" t="s">
        <v>1161</v>
      </c>
      <c r="F1488" s="8">
        <v>9</v>
      </c>
      <c r="G1488" s="8">
        <v>7</v>
      </c>
      <c r="H1488" s="8">
        <v>9</v>
      </c>
      <c r="I1488" t="s">
        <v>1682</v>
      </c>
    </row>
    <row r="1489" spans="1:9">
      <c r="A1489" s="20">
        <v>50044410</v>
      </c>
      <c r="B1489" t="s">
        <v>167</v>
      </c>
      <c r="C1489" t="s">
        <v>168</v>
      </c>
      <c r="D1489" s="22" t="s">
        <v>23</v>
      </c>
      <c r="E1489" s="9" t="s">
        <v>1161</v>
      </c>
      <c r="F1489" s="8">
        <v>7</v>
      </c>
      <c r="G1489" s="8">
        <v>6</v>
      </c>
      <c r="H1489" s="8">
        <v>5</v>
      </c>
      <c r="I1489" s="9" t="s">
        <v>1682</v>
      </c>
    </row>
    <row r="1490" spans="1:9">
      <c r="A1490" s="20">
        <v>50047756</v>
      </c>
      <c r="B1490" t="s">
        <v>38</v>
      </c>
      <c r="C1490" t="s">
        <v>585</v>
      </c>
      <c r="D1490" s="8" t="s">
        <v>8</v>
      </c>
      <c r="E1490" t="s">
        <v>1161</v>
      </c>
      <c r="F1490" s="8">
        <v>3</v>
      </c>
      <c r="G1490" s="8">
        <v>4</v>
      </c>
      <c r="H1490" s="8">
        <v>4</v>
      </c>
      <c r="I1490" t="s">
        <v>1682</v>
      </c>
    </row>
    <row r="1491" spans="1:9">
      <c r="A1491" s="20">
        <v>50065854</v>
      </c>
      <c r="B1491" t="s">
        <v>814</v>
      </c>
      <c r="C1491" t="s">
        <v>948</v>
      </c>
      <c r="D1491" s="8" t="s">
        <v>8</v>
      </c>
      <c r="E1491" t="s">
        <v>1161</v>
      </c>
      <c r="F1491" s="8">
        <v>7</v>
      </c>
      <c r="G1491" s="8">
        <v>5</v>
      </c>
      <c r="H1491" s="8">
        <v>7</v>
      </c>
      <c r="I1491" t="s">
        <v>1682</v>
      </c>
    </row>
    <row r="1492" spans="1:9">
      <c r="A1492" s="20">
        <v>50070065</v>
      </c>
      <c r="B1492" t="s">
        <v>264</v>
      </c>
      <c r="C1492" t="s">
        <v>546</v>
      </c>
      <c r="D1492" s="8" t="s">
        <v>8</v>
      </c>
      <c r="E1492" t="s">
        <v>1161</v>
      </c>
      <c r="F1492" s="8">
        <v>5</v>
      </c>
      <c r="G1492" s="8">
        <v>5</v>
      </c>
      <c r="H1492" s="8">
        <v>6</v>
      </c>
      <c r="I1492" t="s">
        <v>1682</v>
      </c>
    </row>
    <row r="1493" spans="1:9">
      <c r="A1493" s="20">
        <v>50084804</v>
      </c>
      <c r="B1493" t="s">
        <v>199</v>
      </c>
      <c r="C1493" t="s">
        <v>1519</v>
      </c>
      <c r="D1493" s="8" t="s">
        <v>23</v>
      </c>
      <c r="E1493" t="s">
        <v>1161</v>
      </c>
      <c r="F1493" s="8">
        <v>7</v>
      </c>
      <c r="G1493" s="8">
        <v>7</v>
      </c>
      <c r="H1493" s="8">
        <v>6</v>
      </c>
      <c r="I1493" t="s">
        <v>1682</v>
      </c>
    </row>
    <row r="1494" spans="1:9">
      <c r="A1494" s="20">
        <v>50106136</v>
      </c>
      <c r="B1494" t="s">
        <v>1204</v>
      </c>
      <c r="C1494" t="s">
        <v>550</v>
      </c>
      <c r="D1494" s="8" t="s">
        <v>8</v>
      </c>
      <c r="E1494" t="s">
        <v>1161</v>
      </c>
      <c r="F1494" s="8">
        <v>11</v>
      </c>
      <c r="G1494" s="8">
        <v>9</v>
      </c>
      <c r="H1494" s="8">
        <v>11</v>
      </c>
      <c r="I1494" t="s">
        <v>1682</v>
      </c>
    </row>
    <row r="1495" spans="1:9">
      <c r="A1495" s="20">
        <v>50188321</v>
      </c>
      <c r="B1495" t="s">
        <v>447</v>
      </c>
      <c r="C1495" t="s">
        <v>448</v>
      </c>
      <c r="D1495" s="8" t="s">
        <v>8</v>
      </c>
      <c r="E1495" t="s">
        <v>1161</v>
      </c>
      <c r="F1495" s="8">
        <v>5</v>
      </c>
      <c r="G1495" s="8">
        <v>5</v>
      </c>
      <c r="H1495" s="8">
        <v>5</v>
      </c>
      <c r="I1495" t="s">
        <v>1682</v>
      </c>
    </row>
    <row r="1496" spans="1:9">
      <c r="A1496" s="20">
        <v>50323474</v>
      </c>
      <c r="B1496" t="s">
        <v>105</v>
      </c>
      <c r="C1496" t="s">
        <v>104</v>
      </c>
      <c r="D1496" s="8" t="s">
        <v>8</v>
      </c>
      <c r="E1496" t="s">
        <v>1161</v>
      </c>
      <c r="F1496" s="8">
        <v>8</v>
      </c>
      <c r="G1496" s="8">
        <v>8</v>
      </c>
      <c r="H1496" s="8">
        <v>10</v>
      </c>
      <c r="I1496" t="s">
        <v>1682</v>
      </c>
    </row>
    <row r="1497" spans="1:9">
      <c r="A1497" s="20">
        <v>50447025</v>
      </c>
      <c r="B1497" t="s">
        <v>1339</v>
      </c>
      <c r="C1497" t="s">
        <v>729</v>
      </c>
      <c r="D1497" s="8" t="s">
        <v>23</v>
      </c>
      <c r="E1497" t="s">
        <v>1161</v>
      </c>
      <c r="F1497" s="8">
        <v>12</v>
      </c>
      <c r="G1497" s="8">
        <v>12</v>
      </c>
      <c r="H1497" s="8">
        <v>12</v>
      </c>
      <c r="I1497" t="s">
        <v>1682</v>
      </c>
    </row>
    <row r="1498" spans="1:9">
      <c r="A1498" s="20">
        <v>50551116</v>
      </c>
      <c r="B1498" t="s">
        <v>133</v>
      </c>
      <c r="C1498" t="s">
        <v>134</v>
      </c>
      <c r="D1498" s="8" t="s">
        <v>23</v>
      </c>
      <c r="E1498" t="s">
        <v>1161</v>
      </c>
      <c r="F1498" s="8">
        <v>5</v>
      </c>
      <c r="G1498" s="8">
        <v>6</v>
      </c>
      <c r="H1498" s="8">
        <v>5</v>
      </c>
      <c r="I1498" t="s">
        <v>1682</v>
      </c>
    </row>
    <row r="1499" spans="1:9">
      <c r="A1499" s="20">
        <v>50680366</v>
      </c>
      <c r="B1499" t="s">
        <v>603</v>
      </c>
      <c r="C1499" t="s">
        <v>1428</v>
      </c>
      <c r="D1499" s="8" t="s">
        <v>8</v>
      </c>
      <c r="E1499" t="s">
        <v>1161</v>
      </c>
      <c r="F1499" s="8">
        <v>12</v>
      </c>
      <c r="G1499" s="8">
        <v>12</v>
      </c>
      <c r="H1499" s="8">
        <v>12</v>
      </c>
      <c r="I1499" t="s">
        <v>1682</v>
      </c>
    </row>
    <row r="1500" spans="1:9">
      <c r="A1500" s="20">
        <v>50729888</v>
      </c>
      <c r="B1500" t="s">
        <v>336</v>
      </c>
      <c r="C1500" t="s">
        <v>1532</v>
      </c>
      <c r="D1500" s="8" t="s">
        <v>8</v>
      </c>
      <c r="E1500" t="s">
        <v>1161</v>
      </c>
      <c r="F1500" s="8">
        <v>11</v>
      </c>
      <c r="G1500" s="8">
        <v>9</v>
      </c>
      <c r="H1500" s="8">
        <v>11</v>
      </c>
      <c r="I1500" t="s">
        <v>1682</v>
      </c>
    </row>
    <row r="1501" spans="1:9">
      <c r="A1501" s="20">
        <v>50802569</v>
      </c>
      <c r="B1501" t="s">
        <v>424</v>
      </c>
      <c r="C1501" t="s">
        <v>425</v>
      </c>
      <c r="D1501" s="8" t="s">
        <v>8</v>
      </c>
      <c r="E1501" t="s">
        <v>1161</v>
      </c>
      <c r="F1501" s="8">
        <v>8</v>
      </c>
      <c r="G1501" s="8">
        <v>8</v>
      </c>
      <c r="H1501" s="8">
        <v>10</v>
      </c>
      <c r="I1501" t="s">
        <v>1682</v>
      </c>
    </row>
    <row r="1502" spans="1:9">
      <c r="A1502" s="20">
        <v>50877437</v>
      </c>
      <c r="B1502" t="s">
        <v>307</v>
      </c>
      <c r="C1502" t="s">
        <v>308</v>
      </c>
      <c r="D1502" s="8" t="s">
        <v>8</v>
      </c>
      <c r="E1502" t="s">
        <v>1161</v>
      </c>
      <c r="F1502" s="8">
        <v>9</v>
      </c>
      <c r="G1502" s="8">
        <v>9</v>
      </c>
      <c r="H1502" s="8">
        <v>11</v>
      </c>
      <c r="I1502" t="s">
        <v>1682</v>
      </c>
    </row>
    <row r="1503" spans="1:9">
      <c r="A1503" s="20">
        <v>51493861</v>
      </c>
      <c r="B1503" t="s">
        <v>294</v>
      </c>
      <c r="C1503" t="s">
        <v>948</v>
      </c>
      <c r="D1503" s="8" t="s">
        <v>8</v>
      </c>
      <c r="E1503" t="s">
        <v>1161</v>
      </c>
      <c r="F1503" s="8">
        <v>12</v>
      </c>
      <c r="G1503" s="8">
        <v>12</v>
      </c>
      <c r="H1503" s="8">
        <v>12</v>
      </c>
      <c r="I1503" t="s">
        <v>1682</v>
      </c>
    </row>
    <row r="1504" spans="1:9">
      <c r="A1504" s="20">
        <v>51933977</v>
      </c>
      <c r="B1504" t="s">
        <v>1760</v>
      </c>
      <c r="C1504" t="s">
        <v>165</v>
      </c>
      <c r="D1504" s="8" t="s">
        <v>8</v>
      </c>
      <c r="E1504" t="s">
        <v>1161</v>
      </c>
      <c r="F1504" s="8">
        <v>12</v>
      </c>
      <c r="G1504" s="8">
        <v>12</v>
      </c>
      <c r="H1504" s="8">
        <v>12</v>
      </c>
      <c r="I1504" t="s">
        <v>1682</v>
      </c>
    </row>
    <row r="1505" spans="1:9">
      <c r="A1505" s="20">
        <v>50057165</v>
      </c>
      <c r="B1505" t="s">
        <v>157</v>
      </c>
      <c r="C1505" t="s">
        <v>1545</v>
      </c>
      <c r="D1505" s="8" t="s">
        <v>8</v>
      </c>
      <c r="E1505" t="s">
        <v>1161</v>
      </c>
      <c r="F1505" s="8">
        <v>10</v>
      </c>
      <c r="G1505" s="8">
        <v>8</v>
      </c>
      <c r="H1505" s="8">
        <v>9</v>
      </c>
      <c r="I1505" t="s">
        <v>1684</v>
      </c>
    </row>
    <row r="1506" spans="1:9">
      <c r="A1506" s="20">
        <v>50062531</v>
      </c>
      <c r="B1506" t="s">
        <v>132</v>
      </c>
      <c r="C1506" t="s">
        <v>1686</v>
      </c>
      <c r="D1506" s="8" t="s">
        <v>8</v>
      </c>
      <c r="E1506" t="s">
        <v>1161</v>
      </c>
      <c r="F1506" s="8">
        <v>12</v>
      </c>
      <c r="G1506" s="8">
        <v>10</v>
      </c>
      <c r="H1506" s="8">
        <v>12</v>
      </c>
      <c r="I1506" t="s">
        <v>1684</v>
      </c>
    </row>
    <row r="1507" spans="1:9">
      <c r="A1507" s="20">
        <v>50401874</v>
      </c>
      <c r="B1507" t="s">
        <v>622</v>
      </c>
      <c r="C1507" t="s">
        <v>1685</v>
      </c>
      <c r="D1507" s="8" t="s">
        <v>8</v>
      </c>
      <c r="E1507" t="s">
        <v>1161</v>
      </c>
      <c r="F1507" s="8">
        <v>10</v>
      </c>
      <c r="G1507" s="8">
        <v>8</v>
      </c>
      <c r="H1507" s="8">
        <v>10</v>
      </c>
      <c r="I1507" t="s">
        <v>1684</v>
      </c>
    </row>
    <row r="1508" spans="1:9">
      <c r="A1508" s="20">
        <v>50012439</v>
      </c>
      <c r="B1508" t="s">
        <v>51</v>
      </c>
      <c r="C1508" t="s">
        <v>645</v>
      </c>
      <c r="D1508" s="8" t="s">
        <v>8</v>
      </c>
      <c r="E1508" t="s">
        <v>1161</v>
      </c>
      <c r="F1508" s="8">
        <v>7</v>
      </c>
      <c r="G1508" s="8">
        <v>7</v>
      </c>
      <c r="H1508" s="8">
        <v>8</v>
      </c>
      <c r="I1508" t="s">
        <v>110</v>
      </c>
    </row>
    <row r="1509" spans="1:9">
      <c r="A1509" s="20">
        <v>50059495</v>
      </c>
      <c r="B1509" t="s">
        <v>1165</v>
      </c>
      <c r="C1509" t="s">
        <v>1688</v>
      </c>
      <c r="D1509" s="8" t="s">
        <v>23</v>
      </c>
      <c r="E1509" t="s">
        <v>1161</v>
      </c>
      <c r="F1509" s="8">
        <v>10</v>
      </c>
      <c r="G1509" s="8">
        <v>8</v>
      </c>
      <c r="H1509" s="8">
        <v>9</v>
      </c>
      <c r="I1509" t="s">
        <v>110</v>
      </c>
    </row>
    <row r="1510" spans="1:9">
      <c r="A1510" s="20">
        <v>50065220</v>
      </c>
      <c r="B1510" t="s">
        <v>262</v>
      </c>
      <c r="C1510" t="s">
        <v>346</v>
      </c>
      <c r="D1510" s="8" t="s">
        <v>8</v>
      </c>
      <c r="E1510" t="s">
        <v>1161</v>
      </c>
      <c r="F1510" s="8">
        <v>9</v>
      </c>
      <c r="G1510" s="8">
        <v>7</v>
      </c>
      <c r="H1510" s="8">
        <v>8</v>
      </c>
      <c r="I1510" t="s">
        <v>110</v>
      </c>
    </row>
    <row r="1511" spans="1:9">
      <c r="A1511" s="20">
        <v>50065221</v>
      </c>
      <c r="B1511" t="s">
        <v>267</v>
      </c>
      <c r="C1511" t="s">
        <v>454</v>
      </c>
      <c r="D1511" s="8" t="s">
        <v>8</v>
      </c>
      <c r="E1511" t="s">
        <v>1161</v>
      </c>
      <c r="F1511" s="8">
        <v>10</v>
      </c>
      <c r="G1511" s="8">
        <v>9</v>
      </c>
      <c r="H1511" s="8">
        <v>8</v>
      </c>
      <c r="I1511" t="s">
        <v>110</v>
      </c>
    </row>
    <row r="1512" spans="1:9">
      <c r="A1512" s="20">
        <v>50065545</v>
      </c>
      <c r="B1512" t="s">
        <v>650</v>
      </c>
      <c r="C1512" t="s">
        <v>1434</v>
      </c>
      <c r="D1512" s="8" t="s">
        <v>8</v>
      </c>
      <c r="E1512" t="s">
        <v>1161</v>
      </c>
      <c r="F1512" s="8">
        <v>11</v>
      </c>
      <c r="G1512" s="8">
        <v>9</v>
      </c>
      <c r="H1512" s="8">
        <v>11</v>
      </c>
      <c r="I1512" t="s">
        <v>110</v>
      </c>
    </row>
    <row r="1513" spans="1:9">
      <c r="A1513" s="20">
        <v>50066092</v>
      </c>
      <c r="B1513" t="s">
        <v>108</v>
      </c>
      <c r="C1513" t="s">
        <v>109</v>
      </c>
      <c r="D1513" s="8" t="s">
        <v>23</v>
      </c>
      <c r="E1513" t="s">
        <v>1161</v>
      </c>
      <c r="F1513" s="8">
        <v>7</v>
      </c>
      <c r="G1513" s="8">
        <v>6</v>
      </c>
      <c r="H1513" s="8">
        <v>7</v>
      </c>
      <c r="I1513" t="s">
        <v>110</v>
      </c>
    </row>
    <row r="1514" spans="1:9">
      <c r="A1514" s="20">
        <v>50070183</v>
      </c>
      <c r="B1514" t="s">
        <v>186</v>
      </c>
      <c r="C1514" t="s">
        <v>381</v>
      </c>
      <c r="D1514" s="8" t="s">
        <v>8</v>
      </c>
      <c r="E1514" t="s">
        <v>1161</v>
      </c>
      <c r="F1514" s="8">
        <v>10</v>
      </c>
      <c r="G1514" s="8">
        <v>9</v>
      </c>
      <c r="H1514" s="8">
        <v>10</v>
      </c>
      <c r="I1514" t="s">
        <v>110</v>
      </c>
    </row>
    <row r="1515" spans="1:9">
      <c r="A1515" s="20">
        <v>50080233</v>
      </c>
      <c r="B1515" t="s">
        <v>188</v>
      </c>
      <c r="C1515" t="s">
        <v>166</v>
      </c>
      <c r="D1515" s="8" t="s">
        <v>8</v>
      </c>
      <c r="E1515" t="s">
        <v>1161</v>
      </c>
      <c r="F1515" s="8">
        <v>6</v>
      </c>
      <c r="G1515" s="8">
        <v>6</v>
      </c>
      <c r="H1515" s="8">
        <v>8</v>
      </c>
      <c r="I1515" t="s">
        <v>110</v>
      </c>
    </row>
    <row r="1516" spans="1:9">
      <c r="A1516" s="20">
        <v>50080366</v>
      </c>
      <c r="B1516" t="s">
        <v>949</v>
      </c>
      <c r="C1516" t="s">
        <v>948</v>
      </c>
      <c r="D1516" s="8" t="s">
        <v>23</v>
      </c>
      <c r="E1516" t="s">
        <v>1161</v>
      </c>
      <c r="F1516" s="8">
        <v>8</v>
      </c>
      <c r="G1516" s="8">
        <v>7</v>
      </c>
      <c r="H1516" s="8">
        <v>8</v>
      </c>
      <c r="I1516" t="s">
        <v>110</v>
      </c>
    </row>
    <row r="1517" spans="1:9">
      <c r="A1517" s="20">
        <v>50080368</v>
      </c>
      <c r="B1517" t="s">
        <v>133</v>
      </c>
      <c r="C1517" t="s">
        <v>907</v>
      </c>
      <c r="D1517" s="8" t="s">
        <v>23</v>
      </c>
      <c r="E1517" t="s">
        <v>1161</v>
      </c>
      <c r="F1517" s="8">
        <v>9</v>
      </c>
      <c r="G1517" s="8">
        <v>9</v>
      </c>
      <c r="H1517" s="8">
        <v>8</v>
      </c>
      <c r="I1517" t="s">
        <v>110</v>
      </c>
    </row>
    <row r="1518" spans="1:9">
      <c r="A1518" s="20">
        <v>50080377</v>
      </c>
      <c r="B1518" t="s">
        <v>611</v>
      </c>
      <c r="C1518" t="s">
        <v>610</v>
      </c>
      <c r="D1518" s="8" t="s">
        <v>23</v>
      </c>
      <c r="E1518" t="s">
        <v>1161</v>
      </c>
      <c r="F1518" s="8">
        <v>6</v>
      </c>
      <c r="G1518" s="8">
        <v>6</v>
      </c>
      <c r="H1518" s="8">
        <v>6</v>
      </c>
      <c r="I1518" t="s">
        <v>110</v>
      </c>
    </row>
    <row r="1519" spans="1:9">
      <c r="A1519" s="20">
        <v>50081416</v>
      </c>
      <c r="B1519" t="s">
        <v>24</v>
      </c>
      <c r="C1519" t="s">
        <v>1102</v>
      </c>
      <c r="D1519" s="8" t="s">
        <v>23</v>
      </c>
      <c r="E1519" t="s">
        <v>1161</v>
      </c>
      <c r="F1519" s="8">
        <v>7</v>
      </c>
      <c r="G1519" s="8">
        <v>6</v>
      </c>
      <c r="H1519" s="8">
        <v>6</v>
      </c>
      <c r="I1519" t="s">
        <v>110</v>
      </c>
    </row>
    <row r="1520" spans="1:9">
      <c r="A1520" s="20">
        <v>50081418</v>
      </c>
      <c r="B1520" t="s">
        <v>165</v>
      </c>
      <c r="C1520" t="s">
        <v>166</v>
      </c>
      <c r="D1520" s="8" t="s">
        <v>8</v>
      </c>
      <c r="E1520" t="s">
        <v>1161</v>
      </c>
      <c r="F1520" s="8">
        <v>6</v>
      </c>
      <c r="G1520" s="8">
        <v>5</v>
      </c>
      <c r="H1520" s="8">
        <v>7</v>
      </c>
      <c r="I1520" t="s">
        <v>110</v>
      </c>
    </row>
    <row r="1521" spans="1:9">
      <c r="A1521" s="20">
        <v>50082008</v>
      </c>
      <c r="B1521" t="s">
        <v>101</v>
      </c>
      <c r="C1521" t="s">
        <v>947</v>
      </c>
      <c r="D1521" s="8" t="s">
        <v>8</v>
      </c>
      <c r="E1521" t="s">
        <v>1161</v>
      </c>
      <c r="F1521" s="8">
        <v>6</v>
      </c>
      <c r="G1521" s="8">
        <v>4</v>
      </c>
      <c r="H1521" s="8">
        <v>6</v>
      </c>
      <c r="I1521" t="s">
        <v>110</v>
      </c>
    </row>
    <row r="1522" spans="1:9">
      <c r="A1522" s="20">
        <v>50096024</v>
      </c>
      <c r="B1522" t="s">
        <v>139</v>
      </c>
      <c r="C1522" t="s">
        <v>140</v>
      </c>
      <c r="D1522" s="8" t="s">
        <v>8</v>
      </c>
      <c r="E1522" t="s">
        <v>1161</v>
      </c>
      <c r="F1522" s="8">
        <v>5</v>
      </c>
      <c r="G1522" s="8">
        <v>5</v>
      </c>
      <c r="H1522" s="8">
        <v>7</v>
      </c>
      <c r="I1522" t="s">
        <v>110</v>
      </c>
    </row>
    <row r="1523" spans="1:9">
      <c r="A1523" s="20">
        <v>50096025</v>
      </c>
      <c r="B1523" t="s">
        <v>222</v>
      </c>
      <c r="C1523" t="s">
        <v>221</v>
      </c>
      <c r="D1523" s="8" t="s">
        <v>8</v>
      </c>
      <c r="E1523" t="s">
        <v>1161</v>
      </c>
      <c r="F1523" s="8">
        <v>12</v>
      </c>
      <c r="G1523" s="8">
        <v>11</v>
      </c>
      <c r="H1523" s="8">
        <v>11</v>
      </c>
      <c r="I1523" t="s">
        <v>110</v>
      </c>
    </row>
    <row r="1524" spans="1:9">
      <c r="A1524" s="20">
        <v>50097502</v>
      </c>
      <c r="B1524" t="s">
        <v>588</v>
      </c>
      <c r="C1524" t="s">
        <v>589</v>
      </c>
      <c r="D1524" s="8" t="s">
        <v>8</v>
      </c>
      <c r="E1524" t="s">
        <v>1161</v>
      </c>
      <c r="F1524" s="8">
        <v>6</v>
      </c>
      <c r="G1524" s="8">
        <v>8</v>
      </c>
      <c r="H1524" s="8">
        <v>8</v>
      </c>
      <c r="I1524" t="s">
        <v>110</v>
      </c>
    </row>
    <row r="1525" spans="1:9">
      <c r="A1525" s="20">
        <v>50101383</v>
      </c>
      <c r="B1525" t="s">
        <v>150</v>
      </c>
      <c r="C1525" t="s">
        <v>1102</v>
      </c>
      <c r="D1525" s="8" t="s">
        <v>8</v>
      </c>
      <c r="E1525" t="s">
        <v>1161</v>
      </c>
      <c r="F1525" s="8">
        <v>12</v>
      </c>
      <c r="G1525" s="8">
        <v>12</v>
      </c>
      <c r="H1525" s="8">
        <v>12</v>
      </c>
      <c r="I1525" t="s">
        <v>110</v>
      </c>
    </row>
    <row r="1526" spans="1:9">
      <c r="A1526" s="20">
        <v>50101386</v>
      </c>
      <c r="B1526" t="s">
        <v>894</v>
      </c>
      <c r="C1526" t="s">
        <v>895</v>
      </c>
      <c r="D1526" s="8" t="s">
        <v>8</v>
      </c>
      <c r="E1526" t="s">
        <v>1161</v>
      </c>
      <c r="F1526" s="8">
        <v>5</v>
      </c>
      <c r="G1526" s="8">
        <v>5</v>
      </c>
      <c r="H1526" s="8">
        <v>7</v>
      </c>
      <c r="I1526" t="s">
        <v>110</v>
      </c>
    </row>
    <row r="1527" spans="1:9">
      <c r="A1527" s="20">
        <v>50103028</v>
      </c>
      <c r="B1527" t="s">
        <v>1687</v>
      </c>
      <c r="C1527" t="s">
        <v>1235</v>
      </c>
      <c r="D1527" s="8" t="s">
        <v>8</v>
      </c>
      <c r="E1527" t="s">
        <v>1161</v>
      </c>
      <c r="F1527" s="8">
        <v>8</v>
      </c>
      <c r="G1527" s="8">
        <v>6</v>
      </c>
      <c r="H1527" s="8">
        <v>8</v>
      </c>
      <c r="I1527" t="s">
        <v>110</v>
      </c>
    </row>
    <row r="1528" spans="1:9">
      <c r="A1528" s="20">
        <v>50104239</v>
      </c>
      <c r="B1528" t="s">
        <v>220</v>
      </c>
      <c r="C1528" t="s">
        <v>221</v>
      </c>
      <c r="D1528" s="8" t="s">
        <v>23</v>
      </c>
      <c r="E1528" t="s">
        <v>1161</v>
      </c>
      <c r="F1528" s="8">
        <v>9</v>
      </c>
      <c r="G1528" s="8">
        <v>7</v>
      </c>
      <c r="H1528" s="8">
        <v>9</v>
      </c>
      <c r="I1528" t="s">
        <v>110</v>
      </c>
    </row>
    <row r="1529" spans="1:9">
      <c r="A1529" s="20">
        <v>50105532</v>
      </c>
      <c r="B1529" t="s">
        <v>49</v>
      </c>
      <c r="C1529" t="s">
        <v>1761</v>
      </c>
      <c r="D1529" s="8" t="s">
        <v>8</v>
      </c>
      <c r="E1529" t="s">
        <v>1161</v>
      </c>
      <c r="F1529" s="8">
        <v>12</v>
      </c>
      <c r="G1529" s="8">
        <v>12</v>
      </c>
      <c r="H1529" s="8">
        <v>12</v>
      </c>
      <c r="I1529" t="s">
        <v>110</v>
      </c>
    </row>
    <row r="1530" spans="1:9">
      <c r="A1530" s="20">
        <v>50110153</v>
      </c>
      <c r="B1530" t="s">
        <v>123</v>
      </c>
      <c r="C1530" t="s">
        <v>124</v>
      </c>
      <c r="D1530" s="8" t="s">
        <v>23</v>
      </c>
      <c r="E1530" t="s">
        <v>1161</v>
      </c>
      <c r="F1530" s="8">
        <v>7</v>
      </c>
      <c r="G1530" s="8">
        <v>7</v>
      </c>
      <c r="H1530" s="8">
        <v>9</v>
      </c>
      <c r="I1530" t="s">
        <v>110</v>
      </c>
    </row>
    <row r="1531" spans="1:9">
      <c r="A1531" s="20">
        <v>50560530</v>
      </c>
      <c r="B1531" t="s">
        <v>982</v>
      </c>
      <c r="C1531" t="s">
        <v>402</v>
      </c>
      <c r="D1531" s="8" t="s">
        <v>8</v>
      </c>
      <c r="E1531" t="s">
        <v>1161</v>
      </c>
      <c r="F1531" s="8">
        <v>12</v>
      </c>
      <c r="G1531" s="8">
        <v>12</v>
      </c>
      <c r="H1531" s="8">
        <v>12</v>
      </c>
      <c r="I1531" t="s">
        <v>110</v>
      </c>
    </row>
    <row r="1532" spans="1:9">
      <c r="A1532" s="20">
        <v>50024295</v>
      </c>
      <c r="B1532" t="s">
        <v>673</v>
      </c>
      <c r="C1532" t="s">
        <v>672</v>
      </c>
      <c r="D1532" s="8" t="s">
        <v>23</v>
      </c>
      <c r="E1532" t="s">
        <v>1161</v>
      </c>
      <c r="F1532" s="8">
        <v>8</v>
      </c>
      <c r="G1532" s="8">
        <v>8</v>
      </c>
      <c r="H1532" s="8">
        <v>9</v>
      </c>
      <c r="I1532" t="s">
        <v>1689</v>
      </c>
    </row>
    <row r="1533" spans="1:9">
      <c r="A1533" s="20">
        <v>50034030</v>
      </c>
      <c r="B1533" t="s">
        <v>132</v>
      </c>
      <c r="C1533" t="s">
        <v>281</v>
      </c>
      <c r="D1533" s="8" t="s">
        <v>8</v>
      </c>
      <c r="E1533" t="s">
        <v>1161</v>
      </c>
      <c r="F1533" s="8">
        <v>11</v>
      </c>
      <c r="G1533" s="8">
        <v>9</v>
      </c>
      <c r="H1533" s="8">
        <v>11</v>
      </c>
      <c r="I1533" t="s">
        <v>1689</v>
      </c>
    </row>
    <row r="1534" spans="1:9">
      <c r="A1534" s="20">
        <v>50037123</v>
      </c>
      <c r="B1534" t="s">
        <v>783</v>
      </c>
      <c r="C1534" t="s">
        <v>1694</v>
      </c>
      <c r="D1534" s="8" t="s">
        <v>8</v>
      </c>
      <c r="E1534" t="s">
        <v>1161</v>
      </c>
      <c r="F1534" s="8">
        <v>8</v>
      </c>
      <c r="G1534" s="8">
        <v>6</v>
      </c>
      <c r="H1534" s="8">
        <v>8</v>
      </c>
      <c r="I1534" t="s">
        <v>1689</v>
      </c>
    </row>
    <row r="1535" spans="1:9">
      <c r="A1535" s="20">
        <v>50050686</v>
      </c>
      <c r="B1535" t="s">
        <v>266</v>
      </c>
      <c r="C1535" t="s">
        <v>265</v>
      </c>
      <c r="D1535" s="8" t="s">
        <v>8</v>
      </c>
      <c r="E1535" t="s">
        <v>1161</v>
      </c>
      <c r="F1535" s="8">
        <v>9</v>
      </c>
      <c r="G1535" s="8">
        <v>8</v>
      </c>
      <c r="H1535" s="8">
        <v>9</v>
      </c>
      <c r="I1535" t="s">
        <v>1689</v>
      </c>
    </row>
    <row r="1536" spans="1:9">
      <c r="A1536" s="20">
        <v>50051349</v>
      </c>
      <c r="B1536" t="s">
        <v>114</v>
      </c>
      <c r="C1536" t="s">
        <v>746</v>
      </c>
      <c r="D1536" s="8" t="s">
        <v>8</v>
      </c>
      <c r="E1536" t="s">
        <v>1161</v>
      </c>
      <c r="F1536" s="8">
        <v>11</v>
      </c>
      <c r="G1536" s="8">
        <v>9</v>
      </c>
      <c r="H1536" s="8">
        <v>10</v>
      </c>
      <c r="I1536" t="s">
        <v>1689</v>
      </c>
    </row>
    <row r="1537" spans="1:9">
      <c r="A1537" s="20">
        <v>50056535</v>
      </c>
      <c r="B1537" t="s">
        <v>484</v>
      </c>
      <c r="C1537" t="s">
        <v>485</v>
      </c>
      <c r="D1537" s="8" t="s">
        <v>8</v>
      </c>
      <c r="E1537" t="s">
        <v>1161</v>
      </c>
      <c r="F1537" s="8">
        <v>8</v>
      </c>
      <c r="G1537" s="8">
        <v>9</v>
      </c>
      <c r="H1537" s="8">
        <v>10</v>
      </c>
      <c r="I1537" t="s">
        <v>1689</v>
      </c>
    </row>
    <row r="1538" spans="1:9">
      <c r="A1538" s="20">
        <v>50058343</v>
      </c>
      <c r="B1538" t="s">
        <v>1195</v>
      </c>
      <c r="C1538" t="s">
        <v>1693</v>
      </c>
      <c r="D1538" s="8" t="s">
        <v>23</v>
      </c>
      <c r="E1538" t="s">
        <v>1161</v>
      </c>
      <c r="F1538" s="8">
        <v>12</v>
      </c>
      <c r="G1538" s="8">
        <v>12</v>
      </c>
      <c r="H1538" s="8">
        <v>12</v>
      </c>
      <c r="I1538" t="s">
        <v>1689</v>
      </c>
    </row>
    <row r="1539" spans="1:9">
      <c r="A1539" s="20">
        <v>50060407</v>
      </c>
      <c r="B1539" t="s">
        <v>369</v>
      </c>
      <c r="C1539" t="s">
        <v>370</v>
      </c>
      <c r="D1539" s="8" t="s">
        <v>23</v>
      </c>
      <c r="E1539" t="s">
        <v>1161</v>
      </c>
      <c r="F1539" s="8">
        <v>9</v>
      </c>
      <c r="G1539" s="8">
        <v>8</v>
      </c>
      <c r="H1539" s="8">
        <v>10</v>
      </c>
      <c r="I1539" t="s">
        <v>1689</v>
      </c>
    </row>
    <row r="1540" spans="1:9">
      <c r="A1540" s="20">
        <v>50063885</v>
      </c>
      <c r="B1540" t="s">
        <v>528</v>
      </c>
      <c r="C1540" t="s">
        <v>529</v>
      </c>
      <c r="D1540" s="8" t="s">
        <v>8</v>
      </c>
      <c r="E1540" t="s">
        <v>1161</v>
      </c>
      <c r="F1540" s="8">
        <v>9</v>
      </c>
      <c r="G1540" s="8">
        <v>7</v>
      </c>
      <c r="H1540" s="8">
        <v>9</v>
      </c>
      <c r="I1540" t="s">
        <v>1689</v>
      </c>
    </row>
    <row r="1541" spans="1:9">
      <c r="A1541" s="20">
        <v>50067530</v>
      </c>
      <c r="B1541" t="s">
        <v>179</v>
      </c>
      <c r="C1541" t="s">
        <v>639</v>
      </c>
      <c r="D1541" s="8" t="s">
        <v>8</v>
      </c>
      <c r="E1541" t="s">
        <v>1161</v>
      </c>
      <c r="F1541" s="8">
        <v>8</v>
      </c>
      <c r="G1541" s="8">
        <v>8</v>
      </c>
      <c r="H1541" s="8">
        <v>10</v>
      </c>
      <c r="I1541" t="s">
        <v>1689</v>
      </c>
    </row>
    <row r="1542" spans="1:9">
      <c r="A1542" s="20">
        <v>50070511</v>
      </c>
      <c r="B1542" t="s">
        <v>276</v>
      </c>
      <c r="C1542" t="s">
        <v>277</v>
      </c>
      <c r="D1542" s="8" t="s">
        <v>23</v>
      </c>
      <c r="E1542" t="s">
        <v>1161</v>
      </c>
      <c r="F1542" s="8">
        <v>7</v>
      </c>
      <c r="G1542" s="8">
        <v>7</v>
      </c>
      <c r="H1542" s="8">
        <v>9</v>
      </c>
      <c r="I1542" t="s">
        <v>1689</v>
      </c>
    </row>
    <row r="1543" spans="1:9">
      <c r="A1543" s="20">
        <v>50077964</v>
      </c>
      <c r="B1543" t="s">
        <v>459</v>
      </c>
      <c r="C1543" t="s">
        <v>670</v>
      </c>
      <c r="D1543" s="8" t="s">
        <v>8</v>
      </c>
      <c r="E1543" t="s">
        <v>1161</v>
      </c>
      <c r="F1543" s="8">
        <v>9</v>
      </c>
      <c r="G1543" s="8">
        <v>10</v>
      </c>
      <c r="H1543" s="8">
        <v>11</v>
      </c>
      <c r="I1543" t="s">
        <v>1689</v>
      </c>
    </row>
    <row r="1544" spans="1:9">
      <c r="A1544" s="20">
        <v>50089116</v>
      </c>
      <c r="B1544" t="s">
        <v>717</v>
      </c>
      <c r="C1544" t="s">
        <v>718</v>
      </c>
      <c r="D1544" s="8" t="s">
        <v>8</v>
      </c>
      <c r="E1544" t="s">
        <v>1161</v>
      </c>
      <c r="F1544" s="8">
        <v>7</v>
      </c>
      <c r="G1544" s="8">
        <v>8</v>
      </c>
      <c r="H1544" s="8">
        <v>9</v>
      </c>
      <c r="I1544" t="s">
        <v>1689</v>
      </c>
    </row>
    <row r="1545" spans="1:9">
      <c r="A1545" s="20">
        <v>50091777</v>
      </c>
      <c r="B1545" t="s">
        <v>74</v>
      </c>
      <c r="C1545" t="s">
        <v>1155</v>
      </c>
      <c r="D1545" s="8" t="s">
        <v>8</v>
      </c>
      <c r="E1545" t="s">
        <v>1161</v>
      </c>
      <c r="F1545" s="8">
        <v>12</v>
      </c>
      <c r="G1545" s="8">
        <v>12</v>
      </c>
      <c r="H1545" s="8">
        <v>12</v>
      </c>
      <c r="I1545" t="s">
        <v>1689</v>
      </c>
    </row>
    <row r="1546" spans="1:9">
      <c r="A1546" s="20">
        <v>50093497</v>
      </c>
      <c r="B1546" t="s">
        <v>479</v>
      </c>
      <c r="C1546" t="s">
        <v>480</v>
      </c>
      <c r="D1546" s="8" t="s">
        <v>8</v>
      </c>
      <c r="E1546" t="s">
        <v>1161</v>
      </c>
      <c r="F1546" s="8">
        <v>9</v>
      </c>
      <c r="G1546" s="8">
        <v>9</v>
      </c>
      <c r="H1546" s="8">
        <v>8</v>
      </c>
      <c r="I1546" t="s">
        <v>1689</v>
      </c>
    </row>
    <row r="1547" spans="1:9">
      <c r="A1547" s="20">
        <v>50102252</v>
      </c>
      <c r="B1547" t="s">
        <v>272</v>
      </c>
      <c r="C1547" t="s">
        <v>881</v>
      </c>
      <c r="D1547" s="8" t="s">
        <v>8</v>
      </c>
      <c r="E1547" t="s">
        <v>1161</v>
      </c>
      <c r="F1547" s="8">
        <v>10</v>
      </c>
      <c r="G1547" s="8">
        <v>9</v>
      </c>
      <c r="H1547" s="8">
        <v>11</v>
      </c>
      <c r="I1547" t="s">
        <v>1689</v>
      </c>
    </row>
    <row r="1548" spans="1:9">
      <c r="A1548" s="20">
        <v>50106368</v>
      </c>
      <c r="B1548" t="s">
        <v>715</v>
      </c>
      <c r="C1548" t="s">
        <v>891</v>
      </c>
      <c r="D1548" s="8" t="s">
        <v>8</v>
      </c>
      <c r="E1548" t="s">
        <v>1161</v>
      </c>
      <c r="F1548" s="8">
        <v>7</v>
      </c>
      <c r="G1548" s="8">
        <v>8</v>
      </c>
      <c r="H1548" s="8">
        <v>8</v>
      </c>
      <c r="I1548" t="s">
        <v>1689</v>
      </c>
    </row>
    <row r="1549" spans="1:9">
      <c r="A1549" s="20">
        <v>50111273</v>
      </c>
      <c r="B1549" t="s">
        <v>1691</v>
      </c>
      <c r="C1549" t="s">
        <v>1155</v>
      </c>
      <c r="D1549" s="8" t="s">
        <v>8</v>
      </c>
      <c r="E1549" t="s">
        <v>1161</v>
      </c>
      <c r="F1549" s="8">
        <v>12</v>
      </c>
      <c r="G1549" s="8">
        <v>10</v>
      </c>
      <c r="H1549" s="8">
        <v>12</v>
      </c>
      <c r="I1549" t="s">
        <v>1689</v>
      </c>
    </row>
    <row r="1550" spans="1:9">
      <c r="A1550" s="20">
        <v>50111276</v>
      </c>
      <c r="B1550" t="s">
        <v>586</v>
      </c>
      <c r="C1550" t="s">
        <v>587</v>
      </c>
      <c r="D1550" s="8" t="s">
        <v>23</v>
      </c>
      <c r="E1550" t="s">
        <v>1161</v>
      </c>
      <c r="F1550" s="8">
        <v>7</v>
      </c>
      <c r="G1550" s="8">
        <v>8</v>
      </c>
      <c r="H1550" s="8">
        <v>6</v>
      </c>
      <c r="I1550" t="s">
        <v>1689</v>
      </c>
    </row>
    <row r="1551" spans="1:9">
      <c r="A1551" s="20">
        <v>50115154</v>
      </c>
      <c r="B1551" t="s">
        <v>647</v>
      </c>
      <c r="C1551" t="s">
        <v>675</v>
      </c>
      <c r="D1551" s="8" t="s">
        <v>23</v>
      </c>
      <c r="E1551" t="s">
        <v>1161</v>
      </c>
      <c r="F1551" s="8">
        <v>9</v>
      </c>
      <c r="G1551" s="8">
        <v>7</v>
      </c>
      <c r="H1551" s="8">
        <v>8</v>
      </c>
      <c r="I1551" t="s">
        <v>1689</v>
      </c>
    </row>
    <row r="1552" spans="1:9">
      <c r="A1552" s="20">
        <v>50115347</v>
      </c>
      <c r="B1552" t="s">
        <v>811</v>
      </c>
      <c r="C1552" t="s">
        <v>810</v>
      </c>
      <c r="D1552" s="8" t="s">
        <v>23</v>
      </c>
      <c r="E1552" t="s">
        <v>1161</v>
      </c>
      <c r="F1552" s="8">
        <v>5</v>
      </c>
      <c r="G1552" s="8">
        <v>7</v>
      </c>
      <c r="H1552" s="8">
        <v>7</v>
      </c>
      <c r="I1552" t="s">
        <v>1689</v>
      </c>
    </row>
    <row r="1553" spans="1:9">
      <c r="A1553" s="20">
        <v>50115348</v>
      </c>
      <c r="B1553" t="s">
        <v>736</v>
      </c>
      <c r="C1553" t="s">
        <v>810</v>
      </c>
      <c r="D1553" s="8" t="s">
        <v>8</v>
      </c>
      <c r="E1553" t="s">
        <v>1161</v>
      </c>
      <c r="F1553" s="8">
        <v>10</v>
      </c>
      <c r="G1553" s="8">
        <v>8</v>
      </c>
      <c r="H1553" s="8">
        <v>9</v>
      </c>
      <c r="I1553" t="s">
        <v>1689</v>
      </c>
    </row>
    <row r="1554" spans="1:9">
      <c r="A1554" s="20">
        <v>50116769</v>
      </c>
      <c r="B1554" t="s">
        <v>1009</v>
      </c>
      <c r="C1554" t="s">
        <v>127</v>
      </c>
      <c r="D1554" s="8" t="s">
        <v>8</v>
      </c>
      <c r="E1554" t="s">
        <v>1161</v>
      </c>
      <c r="F1554" s="8">
        <v>12</v>
      </c>
      <c r="G1554" s="8">
        <v>12</v>
      </c>
      <c r="H1554" s="8">
        <v>12</v>
      </c>
      <c r="I1554" t="s">
        <v>1689</v>
      </c>
    </row>
    <row r="1555" spans="1:9">
      <c r="A1555" s="20">
        <v>50218379</v>
      </c>
      <c r="B1555" t="s">
        <v>785</v>
      </c>
      <c r="C1555" t="s">
        <v>1695</v>
      </c>
      <c r="D1555" s="8" t="s">
        <v>8</v>
      </c>
      <c r="E1555" t="s">
        <v>1161</v>
      </c>
      <c r="F1555" s="8">
        <v>8</v>
      </c>
      <c r="G1555" s="8">
        <v>6</v>
      </c>
      <c r="H1555" s="8">
        <v>8</v>
      </c>
      <c r="I1555" t="s">
        <v>1689</v>
      </c>
    </row>
    <row r="1556" spans="1:9">
      <c r="A1556" s="20">
        <v>50315609</v>
      </c>
      <c r="B1556" t="s">
        <v>320</v>
      </c>
      <c r="C1556" t="s">
        <v>1027</v>
      </c>
      <c r="D1556" s="8" t="s">
        <v>8</v>
      </c>
      <c r="E1556" t="s">
        <v>1161</v>
      </c>
      <c r="F1556" s="8">
        <v>11</v>
      </c>
      <c r="G1556" s="8">
        <v>9</v>
      </c>
      <c r="H1556" s="8">
        <v>10</v>
      </c>
      <c r="I1556" t="s">
        <v>1689</v>
      </c>
    </row>
    <row r="1557" spans="1:9">
      <c r="A1557" s="20">
        <v>50392131</v>
      </c>
      <c r="B1557" t="s">
        <v>1692</v>
      </c>
      <c r="C1557" t="s">
        <v>559</v>
      </c>
      <c r="D1557" s="8" t="s">
        <v>8</v>
      </c>
      <c r="E1557" t="s">
        <v>1161</v>
      </c>
      <c r="F1557" s="8">
        <v>9</v>
      </c>
      <c r="G1557" s="8">
        <v>9</v>
      </c>
      <c r="H1557" s="8">
        <v>11</v>
      </c>
      <c r="I1557" t="s">
        <v>1689</v>
      </c>
    </row>
    <row r="1558" spans="1:9">
      <c r="A1558" s="20">
        <v>50440365</v>
      </c>
      <c r="B1558" t="s">
        <v>220</v>
      </c>
      <c r="C1558" t="s">
        <v>1153</v>
      </c>
      <c r="D1558" s="8" t="s">
        <v>23</v>
      </c>
      <c r="E1558" t="s">
        <v>1161</v>
      </c>
      <c r="F1558" s="8">
        <v>11</v>
      </c>
      <c r="G1558" s="8">
        <v>9</v>
      </c>
      <c r="H1558" s="8">
        <v>11</v>
      </c>
      <c r="I1558" t="s">
        <v>1689</v>
      </c>
    </row>
    <row r="1559" spans="1:9">
      <c r="A1559" s="20">
        <v>50513117</v>
      </c>
      <c r="B1559" t="s">
        <v>618</v>
      </c>
      <c r="C1559" t="s">
        <v>619</v>
      </c>
      <c r="D1559" s="8" t="s">
        <v>8</v>
      </c>
      <c r="E1559" t="s">
        <v>1161</v>
      </c>
      <c r="F1559" s="8">
        <v>7</v>
      </c>
      <c r="G1559" s="8">
        <v>8</v>
      </c>
      <c r="H1559" s="8">
        <v>9</v>
      </c>
      <c r="I1559" t="s">
        <v>1689</v>
      </c>
    </row>
    <row r="1560" spans="1:9">
      <c r="A1560" s="20">
        <v>50567152</v>
      </c>
      <c r="B1560" t="s">
        <v>272</v>
      </c>
      <c r="C1560" t="s">
        <v>653</v>
      </c>
      <c r="D1560" s="8" t="s">
        <v>8</v>
      </c>
      <c r="E1560" t="s">
        <v>1161</v>
      </c>
      <c r="F1560" s="8">
        <v>12</v>
      </c>
      <c r="G1560" s="8">
        <v>11</v>
      </c>
      <c r="H1560" s="8">
        <v>12</v>
      </c>
      <c r="I1560" t="s">
        <v>1689</v>
      </c>
    </row>
    <row r="1561" spans="1:9">
      <c r="A1561" s="20">
        <v>50603108</v>
      </c>
      <c r="B1561" t="s">
        <v>35</v>
      </c>
      <c r="C1561" t="s">
        <v>127</v>
      </c>
      <c r="D1561" s="8" t="s">
        <v>8</v>
      </c>
      <c r="E1561" t="s">
        <v>1161</v>
      </c>
      <c r="F1561" s="8">
        <v>5</v>
      </c>
      <c r="G1561" s="8">
        <v>6</v>
      </c>
      <c r="H1561" s="8">
        <v>6</v>
      </c>
      <c r="I1561" t="s">
        <v>1689</v>
      </c>
    </row>
    <row r="1562" spans="1:9">
      <c r="A1562" s="20">
        <v>50628135</v>
      </c>
      <c r="B1562" t="s">
        <v>536</v>
      </c>
      <c r="C1562" t="s">
        <v>600</v>
      </c>
      <c r="D1562" s="8" t="s">
        <v>23</v>
      </c>
      <c r="E1562" t="s">
        <v>1161</v>
      </c>
      <c r="F1562" s="8">
        <v>10</v>
      </c>
      <c r="G1562" s="8">
        <v>9</v>
      </c>
      <c r="H1562" s="8">
        <v>11</v>
      </c>
      <c r="I1562" t="s">
        <v>1689</v>
      </c>
    </row>
    <row r="1563" spans="1:9">
      <c r="A1563" s="20">
        <v>50637312</v>
      </c>
      <c r="B1563" t="s">
        <v>481</v>
      </c>
      <c r="C1563" t="s">
        <v>600</v>
      </c>
      <c r="D1563" s="8" t="s">
        <v>8</v>
      </c>
      <c r="E1563" t="s">
        <v>1161</v>
      </c>
      <c r="F1563" s="8">
        <v>12</v>
      </c>
      <c r="G1563" s="8">
        <v>12</v>
      </c>
      <c r="H1563" s="8">
        <v>12</v>
      </c>
      <c r="I1563" t="s">
        <v>1689</v>
      </c>
    </row>
    <row r="1564" spans="1:9">
      <c r="A1564" s="20">
        <v>50751271</v>
      </c>
      <c r="B1564" t="s">
        <v>1762</v>
      </c>
      <c r="C1564" t="s">
        <v>912</v>
      </c>
      <c r="D1564" s="8" t="s">
        <v>23</v>
      </c>
      <c r="E1564" t="s">
        <v>1161</v>
      </c>
      <c r="F1564" s="8">
        <v>10</v>
      </c>
      <c r="G1564" s="8">
        <v>9</v>
      </c>
      <c r="H1564" s="8">
        <v>9</v>
      </c>
      <c r="I1564" t="s">
        <v>1689</v>
      </c>
    </row>
    <row r="1565" spans="1:9">
      <c r="A1565" s="20">
        <v>50801449</v>
      </c>
      <c r="B1565" t="s">
        <v>652</v>
      </c>
      <c r="C1565" t="s">
        <v>653</v>
      </c>
      <c r="D1565" s="8" t="s">
        <v>23</v>
      </c>
      <c r="E1565" t="s">
        <v>1161</v>
      </c>
      <c r="F1565" s="8">
        <v>9</v>
      </c>
      <c r="G1565" s="8">
        <v>9</v>
      </c>
      <c r="H1565" s="8">
        <v>11</v>
      </c>
      <c r="I1565" t="s">
        <v>1689</v>
      </c>
    </row>
  </sheetData>
  <autoFilter ref="A1:I1565" xr:uid="{44DC94F7-05AB-4D12-9EC7-3F5825F8B25A}">
    <filterColumn colId="5" showButton="0"/>
    <filterColumn colId="6" showButton="0"/>
  </autoFilter>
  <sortState xmlns:xlrd2="http://schemas.microsoft.com/office/spreadsheetml/2017/richdata2" ref="A4:I1565">
    <sortCondition ref="I3:I1565"/>
    <sortCondition ref="A3:A1565"/>
  </sortState>
  <mergeCells count="7">
    <mergeCell ref="A1:A2"/>
    <mergeCell ref="B1:B2"/>
    <mergeCell ref="C1:C2"/>
    <mergeCell ref="F1:H1"/>
    <mergeCell ref="I1:I2"/>
    <mergeCell ref="D1:D2"/>
    <mergeCell ref="E1:E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4" fitToHeight="0" orientation="portrait" horizontalDpi="300" verticalDpi="0" r:id="rId1"/>
  <headerFooter>
    <oddHeader>&amp;LPBA&amp;CSpelerindexen mei 2022&amp;RProvinciale competitie Antwerpen 2022-2023</oddHeader>
    <oddFooter>&amp;LAfdrukdatum: &amp;D&amp;RPagina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Basisploegen</vt:lpstr>
      <vt:lpstr>Spelerindexen 05-2022</vt:lpstr>
      <vt:lpstr>Basisploegen!Print_Titles</vt:lpstr>
      <vt:lpstr>'Spelerindexen 05-2022'!Print_Titles</vt:lpstr>
      <vt:lpstr>ZoekKlass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Sigurd Dieleman</cp:lastModifiedBy>
  <cp:lastPrinted>2022-09-08T22:24:33Z</cp:lastPrinted>
  <dcterms:modified xsi:type="dcterms:W3CDTF">2022-09-08T22:25:12Z</dcterms:modified>
</cp:coreProperties>
</file>